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yceenergy.sharepoint.com/sites/Partnersales/Shared Documents/Voltx Power/Contract Setup Docs/Contract Acceptance Pad/"/>
    </mc:Choice>
  </mc:AlternateContent>
  <xr:revisionPtr revIDLastSave="557" documentId="8_{D8E0FFC1-6D2E-4401-9F41-600778D4835F}" xr6:coauthVersionLast="47" xr6:coauthVersionMax="47" xr10:uidLastSave="{F8AC0FED-C7A0-4166-864F-1A6CE34F3A31}"/>
  <workbookProtection workbookAlgorithmName="SHA-512" workbookHashValue="d6AJN0UqFr+e2tG8QECNv8SuWxBVmet/50UxYy1mosi0YfeOYkM2v3PyslyTfJ/xXglzwfdLcPcJXVpE2BH3Uw==" workbookSaltValue="q4702uMkrk0tph/O4xjjrQ==" workbookSpinCount="100000" lockStructure="1"/>
  <bookViews>
    <workbookView xWindow="-120" yWindow="-16320" windowWidth="29040" windowHeight="15720" tabRatio="617" xr2:uid="{00000000-000D-0000-FFFF-FFFF00000000}"/>
  </bookViews>
  <sheets>
    <sheet name="Contract Acceptance" sheetId="5" r:id="rId1"/>
    <sheet name="Principal Contract Terms" sheetId="20" r:id="rId2"/>
    <sheet name="Direct Debit" sheetId="19" r:id="rId3"/>
    <sheet name="Additional Electricity Sites" sheetId="16" r:id="rId4"/>
    <sheet name="Additional Gas Sites" sheetId="24" state="hidden" r:id="rId5"/>
    <sheet name="Methodia Import Sheet Gas" sheetId="23" state="hidden" r:id="rId6"/>
    <sheet name="Methodia Import Sheet Elec" sheetId="27" state="hidden" r:id="rId7"/>
  </sheets>
  <definedNames>
    <definedName name="_xlnm.Print_Area" localSheetId="3">'Additional Electricity Sites'!$B$1:$AJ$39</definedName>
    <definedName name="_xlnm.Print_Area" localSheetId="4">'Additional Gas Sites'!$B$1:$AA$39</definedName>
    <definedName name="_xlnm.Print_Area" localSheetId="0">'Contract Acceptance'!$B$1:$AK$91</definedName>
    <definedName name="_xlnm.Print_Area" localSheetId="2">'Direct Debit'!$A$1:$P$69</definedName>
    <definedName name="_xlnm.Print_Area" localSheetId="1">'Principal Contract Terms'!$A$1:$AJ$56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27" l="1"/>
  <c r="B2" i="27"/>
  <c r="W2" i="27"/>
  <c r="V2" i="27"/>
  <c r="U2" i="27"/>
  <c r="T2" i="27"/>
  <c r="CA4" i="27"/>
  <c r="CA5" i="27"/>
  <c r="CA6" i="27"/>
  <c r="CA7" i="27"/>
  <c r="CA8" i="27"/>
  <c r="CA9" i="27"/>
  <c r="CA10" i="27"/>
  <c r="CA11" i="27"/>
  <c r="CA12" i="27"/>
  <c r="CA13" i="27"/>
  <c r="CA14" i="27"/>
  <c r="CA15" i="27"/>
  <c r="CA16" i="27"/>
  <c r="CA17" i="27"/>
  <c r="CA18" i="27"/>
  <c r="CA19" i="27"/>
  <c r="CA20" i="27"/>
  <c r="CA21" i="27"/>
  <c r="CA22" i="27"/>
  <c r="CA23" i="27"/>
  <c r="CA24" i="27"/>
  <c r="CA25" i="27"/>
  <c r="CA26" i="27"/>
  <c r="CA27" i="27"/>
  <c r="CA3" i="27"/>
  <c r="BZ4" i="27"/>
  <c r="BZ5" i="27"/>
  <c r="BZ6" i="27"/>
  <c r="BZ7" i="27"/>
  <c r="BZ8" i="27"/>
  <c r="BZ9" i="27"/>
  <c r="BZ10" i="27"/>
  <c r="BZ11" i="27"/>
  <c r="BZ12" i="27"/>
  <c r="BZ13" i="27"/>
  <c r="BZ14" i="27"/>
  <c r="BZ15" i="27"/>
  <c r="BZ16" i="27"/>
  <c r="BZ17" i="27"/>
  <c r="BZ18" i="27"/>
  <c r="BZ19" i="27"/>
  <c r="BZ20" i="27"/>
  <c r="BZ21" i="27"/>
  <c r="BZ22" i="27"/>
  <c r="BZ23" i="27"/>
  <c r="BZ24" i="27"/>
  <c r="BZ25" i="27"/>
  <c r="BZ26" i="27"/>
  <c r="BZ27" i="27"/>
  <c r="BZ3" i="27"/>
  <c r="BY4" i="27"/>
  <c r="BY5" i="27"/>
  <c r="BY6" i="27"/>
  <c r="BY7" i="27"/>
  <c r="BY8" i="27"/>
  <c r="BY9" i="27"/>
  <c r="BY10" i="27"/>
  <c r="BY11" i="27"/>
  <c r="BY12" i="27"/>
  <c r="BY13" i="27"/>
  <c r="BY14" i="27"/>
  <c r="BY15" i="27"/>
  <c r="BY16" i="27"/>
  <c r="BY17" i="27"/>
  <c r="BY18" i="27"/>
  <c r="BY19" i="27"/>
  <c r="BY20" i="27"/>
  <c r="BY21" i="27"/>
  <c r="BY22" i="27"/>
  <c r="BY23" i="27"/>
  <c r="BY24" i="27"/>
  <c r="BY25" i="27"/>
  <c r="BY26" i="27"/>
  <c r="BY27" i="27"/>
  <c r="BY3" i="27"/>
  <c r="BX4" i="27"/>
  <c r="BX5" i="27"/>
  <c r="BX6" i="27"/>
  <c r="BX7" i="27"/>
  <c r="BX8" i="27"/>
  <c r="BX9" i="27"/>
  <c r="BX10" i="27"/>
  <c r="BX11" i="27"/>
  <c r="BX12" i="27"/>
  <c r="BX13" i="27"/>
  <c r="BX14" i="27"/>
  <c r="BX15" i="27"/>
  <c r="BX16" i="27"/>
  <c r="BX17" i="27"/>
  <c r="BX18" i="27"/>
  <c r="BX19" i="27"/>
  <c r="BX20" i="27"/>
  <c r="BX21" i="27"/>
  <c r="BX22" i="27"/>
  <c r="BX23" i="27"/>
  <c r="BX24" i="27"/>
  <c r="BX25" i="27"/>
  <c r="BX26" i="27"/>
  <c r="BX27" i="27"/>
  <c r="BX3" i="27"/>
  <c r="BW4" i="27"/>
  <c r="BW5" i="27"/>
  <c r="BW6" i="27"/>
  <c r="BW7" i="27"/>
  <c r="BW8" i="27"/>
  <c r="BW9" i="27"/>
  <c r="BW10" i="27"/>
  <c r="BW11" i="27"/>
  <c r="BW12" i="27"/>
  <c r="BW13" i="27"/>
  <c r="BW14" i="27"/>
  <c r="BW15" i="27"/>
  <c r="BW16" i="27"/>
  <c r="BW17" i="27"/>
  <c r="BW18" i="27"/>
  <c r="BW19" i="27"/>
  <c r="BW20" i="27"/>
  <c r="BW21" i="27"/>
  <c r="BW22" i="27"/>
  <c r="BW23" i="27"/>
  <c r="BW24" i="27"/>
  <c r="BW25" i="27"/>
  <c r="BW26" i="27"/>
  <c r="BW27" i="27"/>
  <c r="BW3" i="27"/>
  <c r="BV4" i="27"/>
  <c r="BV5" i="27"/>
  <c r="BV6" i="27"/>
  <c r="BV7" i="27"/>
  <c r="BV8" i="27"/>
  <c r="BV9" i="27"/>
  <c r="BV10" i="27"/>
  <c r="BV11" i="27"/>
  <c r="BV12" i="27"/>
  <c r="BV13" i="27"/>
  <c r="BV14" i="27"/>
  <c r="BV15" i="27"/>
  <c r="BV16" i="27"/>
  <c r="BV17" i="27"/>
  <c r="BV18" i="27"/>
  <c r="BV19" i="27"/>
  <c r="BV20" i="27"/>
  <c r="BV21" i="27"/>
  <c r="BV22" i="27"/>
  <c r="BV23" i="27"/>
  <c r="BV24" i="27"/>
  <c r="BV25" i="27"/>
  <c r="BV26" i="27"/>
  <c r="BV27" i="27"/>
  <c r="BV3" i="27"/>
  <c r="BU4" i="27"/>
  <c r="BU5" i="27"/>
  <c r="BU6" i="27"/>
  <c r="BU7" i="27"/>
  <c r="BU8" i="27"/>
  <c r="BU9" i="27"/>
  <c r="BU10" i="27"/>
  <c r="BU11" i="27"/>
  <c r="BU12" i="27"/>
  <c r="BU13" i="27"/>
  <c r="BU14" i="27"/>
  <c r="BU15" i="27"/>
  <c r="BU16" i="27"/>
  <c r="BU17" i="27"/>
  <c r="BU18" i="27"/>
  <c r="BU19" i="27"/>
  <c r="BU20" i="27"/>
  <c r="BU21" i="27"/>
  <c r="BU22" i="27"/>
  <c r="BU23" i="27"/>
  <c r="BU24" i="27"/>
  <c r="BU25" i="27"/>
  <c r="BU26" i="27"/>
  <c r="BU27" i="27"/>
  <c r="BU3" i="27"/>
  <c r="BT4" i="27"/>
  <c r="BT5" i="27"/>
  <c r="BT6" i="27"/>
  <c r="BT7" i="27"/>
  <c r="BT8" i="27"/>
  <c r="BT9" i="27"/>
  <c r="BT10" i="27"/>
  <c r="BT11" i="27"/>
  <c r="BT12" i="27"/>
  <c r="BT13" i="27"/>
  <c r="BT14" i="27"/>
  <c r="BT15" i="27"/>
  <c r="BT16" i="27"/>
  <c r="BT17" i="27"/>
  <c r="BT18" i="27"/>
  <c r="BT19" i="27"/>
  <c r="BT20" i="27"/>
  <c r="BT21" i="27"/>
  <c r="BT22" i="27"/>
  <c r="BT23" i="27"/>
  <c r="BT24" i="27"/>
  <c r="BT25" i="27"/>
  <c r="BT26" i="27"/>
  <c r="BT27" i="27"/>
  <c r="BT3" i="27"/>
  <c r="BS4" i="27"/>
  <c r="BS5" i="27"/>
  <c r="BS6" i="27"/>
  <c r="BS7" i="27"/>
  <c r="BS8" i="27"/>
  <c r="BS9" i="27"/>
  <c r="BS10" i="27"/>
  <c r="BS11" i="27"/>
  <c r="BS12" i="27"/>
  <c r="BS13" i="27"/>
  <c r="BS14" i="27"/>
  <c r="BS15" i="27"/>
  <c r="BS16" i="27"/>
  <c r="BS17" i="27"/>
  <c r="BS18" i="27"/>
  <c r="BS19" i="27"/>
  <c r="BS20" i="27"/>
  <c r="BS21" i="27"/>
  <c r="BS22" i="27"/>
  <c r="BS23" i="27"/>
  <c r="BS24" i="27"/>
  <c r="BS25" i="27"/>
  <c r="BS26" i="27"/>
  <c r="BS27" i="27"/>
  <c r="BS3" i="27"/>
  <c r="BR4" i="27"/>
  <c r="BR5" i="27"/>
  <c r="BR6" i="27"/>
  <c r="BR7" i="27"/>
  <c r="BR8" i="27"/>
  <c r="BR9" i="27"/>
  <c r="BR10" i="27"/>
  <c r="BR11" i="27"/>
  <c r="BR12" i="27"/>
  <c r="BR13" i="27"/>
  <c r="BR14" i="27"/>
  <c r="BR15" i="27"/>
  <c r="BR16" i="27"/>
  <c r="BR17" i="27"/>
  <c r="BR18" i="27"/>
  <c r="BR19" i="27"/>
  <c r="BR20" i="27"/>
  <c r="BR21" i="27"/>
  <c r="BR22" i="27"/>
  <c r="BR23" i="27"/>
  <c r="BR24" i="27"/>
  <c r="BR25" i="27"/>
  <c r="BR26" i="27"/>
  <c r="BR27" i="27"/>
  <c r="BR3" i="27"/>
  <c r="BE4" i="27"/>
  <c r="BE5" i="27"/>
  <c r="BE6" i="27"/>
  <c r="BE7" i="27"/>
  <c r="BE8" i="27"/>
  <c r="BE9" i="27"/>
  <c r="BE10" i="27"/>
  <c r="BE11" i="27"/>
  <c r="BE12" i="27"/>
  <c r="BE13" i="27"/>
  <c r="BE14" i="27"/>
  <c r="BE15" i="27"/>
  <c r="BE16" i="27"/>
  <c r="BE17" i="27"/>
  <c r="BE18" i="27"/>
  <c r="BE19" i="27"/>
  <c r="BE20" i="27"/>
  <c r="BE21" i="27"/>
  <c r="BE22" i="27"/>
  <c r="BE23" i="27"/>
  <c r="BE24" i="27"/>
  <c r="BE25" i="27"/>
  <c r="BE26" i="27"/>
  <c r="BE27" i="27"/>
  <c r="BE3" i="27"/>
  <c r="BC4" i="27"/>
  <c r="BC5" i="27"/>
  <c r="BC6" i="27"/>
  <c r="BC7" i="27"/>
  <c r="BC8" i="27"/>
  <c r="BC9" i="27"/>
  <c r="BC10" i="27"/>
  <c r="BC11" i="27"/>
  <c r="BC12" i="27"/>
  <c r="BC13" i="27"/>
  <c r="BC14" i="27"/>
  <c r="BC15" i="27"/>
  <c r="BC16" i="27"/>
  <c r="BC17" i="27"/>
  <c r="BC18" i="27"/>
  <c r="BC19" i="27"/>
  <c r="BC20" i="27"/>
  <c r="BC21" i="27"/>
  <c r="BC22" i="27"/>
  <c r="BC23" i="27"/>
  <c r="BC24" i="27"/>
  <c r="BC25" i="27"/>
  <c r="BC26" i="27"/>
  <c r="BC27" i="27"/>
  <c r="BC3" i="27"/>
  <c r="BA4" i="27"/>
  <c r="BA5" i="27"/>
  <c r="BA6" i="27"/>
  <c r="BA7" i="27"/>
  <c r="BA8" i="27"/>
  <c r="BA9" i="27"/>
  <c r="BA10" i="27"/>
  <c r="BA11" i="27"/>
  <c r="BA12" i="27"/>
  <c r="BA13" i="27"/>
  <c r="BA14" i="27"/>
  <c r="BA15" i="27"/>
  <c r="BA16" i="27"/>
  <c r="BA17" i="27"/>
  <c r="BA18" i="27"/>
  <c r="BA19" i="27"/>
  <c r="BA20" i="27"/>
  <c r="BA21" i="27"/>
  <c r="BA22" i="27"/>
  <c r="BA23" i="27"/>
  <c r="BA24" i="27"/>
  <c r="BA25" i="27"/>
  <c r="BA26" i="27"/>
  <c r="BA27" i="27"/>
  <c r="BA3" i="27"/>
  <c r="AW4" i="27"/>
  <c r="AW5" i="27"/>
  <c r="AW6" i="27"/>
  <c r="AW7" i="27"/>
  <c r="AW8" i="27"/>
  <c r="AW9" i="27"/>
  <c r="AW10" i="27"/>
  <c r="AW11" i="27"/>
  <c r="AW12" i="27"/>
  <c r="AW13" i="27"/>
  <c r="AW14" i="27"/>
  <c r="AW15" i="27"/>
  <c r="AW16" i="27"/>
  <c r="AW17" i="27"/>
  <c r="AW18" i="27"/>
  <c r="AW19" i="27"/>
  <c r="AW20" i="27"/>
  <c r="AW21" i="27"/>
  <c r="AW22" i="27"/>
  <c r="AW23" i="27"/>
  <c r="AW24" i="27"/>
  <c r="AW25" i="27"/>
  <c r="AW26" i="27"/>
  <c r="AW27" i="27"/>
  <c r="AW3" i="27"/>
  <c r="AV4" i="27"/>
  <c r="AV5" i="27"/>
  <c r="AV6" i="27"/>
  <c r="AV7" i="27"/>
  <c r="AV8" i="27"/>
  <c r="AV9" i="27"/>
  <c r="AV10" i="27"/>
  <c r="AV11" i="27"/>
  <c r="AV12" i="27"/>
  <c r="AV13" i="27"/>
  <c r="AV14" i="27"/>
  <c r="AV15" i="27"/>
  <c r="AV16" i="27"/>
  <c r="AV17" i="27"/>
  <c r="AV18" i="27"/>
  <c r="AV19" i="27"/>
  <c r="AV20" i="27"/>
  <c r="AV21" i="27"/>
  <c r="AV22" i="27"/>
  <c r="AV23" i="27"/>
  <c r="AV24" i="27"/>
  <c r="AV25" i="27"/>
  <c r="AV26" i="27"/>
  <c r="AV27" i="27"/>
  <c r="AV3" i="27"/>
  <c r="AR4" i="27"/>
  <c r="AR5" i="27"/>
  <c r="AR6" i="27"/>
  <c r="AR7" i="27"/>
  <c r="AR8" i="27"/>
  <c r="AR9" i="27"/>
  <c r="AR10" i="27"/>
  <c r="AR11" i="27"/>
  <c r="AR12" i="27"/>
  <c r="AR13" i="27"/>
  <c r="AR14" i="27"/>
  <c r="AR15" i="27"/>
  <c r="AR16" i="27"/>
  <c r="AR17" i="27"/>
  <c r="AR18" i="27"/>
  <c r="AR19" i="27"/>
  <c r="AR20" i="27"/>
  <c r="AR21" i="27"/>
  <c r="AR22" i="27"/>
  <c r="AR23" i="27"/>
  <c r="AR24" i="27"/>
  <c r="AR25" i="27"/>
  <c r="AR26" i="27"/>
  <c r="AR27" i="27"/>
  <c r="AR3" i="27"/>
  <c r="AQ4" i="27"/>
  <c r="AQ5" i="27"/>
  <c r="AQ6" i="27"/>
  <c r="AQ7" i="27"/>
  <c r="AQ8" i="27"/>
  <c r="AQ9" i="27"/>
  <c r="AQ10" i="27"/>
  <c r="AQ11" i="27"/>
  <c r="AQ12" i="27"/>
  <c r="AQ13" i="27"/>
  <c r="AQ14" i="27"/>
  <c r="AQ15" i="27"/>
  <c r="AQ16" i="27"/>
  <c r="AQ17" i="27"/>
  <c r="AQ18" i="27"/>
  <c r="AQ19" i="27"/>
  <c r="AQ20" i="27"/>
  <c r="AQ21" i="27"/>
  <c r="AQ22" i="27"/>
  <c r="AQ23" i="27"/>
  <c r="AQ24" i="27"/>
  <c r="AQ25" i="27"/>
  <c r="AQ26" i="27"/>
  <c r="AQ27" i="27"/>
  <c r="AQ3" i="27"/>
  <c r="AP4" i="27"/>
  <c r="AP5" i="27"/>
  <c r="AP6" i="27"/>
  <c r="AP7" i="27"/>
  <c r="AP8" i="27"/>
  <c r="AP9" i="27"/>
  <c r="AP10" i="27"/>
  <c r="AP11" i="27"/>
  <c r="AP12" i="27"/>
  <c r="AP13" i="27"/>
  <c r="AP14" i="27"/>
  <c r="AP15" i="27"/>
  <c r="AP16" i="27"/>
  <c r="AP17" i="27"/>
  <c r="AP18" i="27"/>
  <c r="AP19" i="27"/>
  <c r="AP20" i="27"/>
  <c r="AP21" i="27"/>
  <c r="AP22" i="27"/>
  <c r="AP23" i="27"/>
  <c r="AP24" i="27"/>
  <c r="AP25" i="27"/>
  <c r="AP26" i="27"/>
  <c r="AP27" i="27"/>
  <c r="AP3" i="27"/>
  <c r="AM4" i="27"/>
  <c r="AM5" i="27"/>
  <c r="AM6" i="27"/>
  <c r="AM7" i="27"/>
  <c r="AM8" i="27"/>
  <c r="AM9" i="27"/>
  <c r="AM10" i="27"/>
  <c r="AM11" i="27"/>
  <c r="AM12" i="27"/>
  <c r="AM13" i="27"/>
  <c r="AM14" i="27"/>
  <c r="AM15" i="27"/>
  <c r="AM16" i="27"/>
  <c r="AM17" i="27"/>
  <c r="AM18" i="27"/>
  <c r="AM19" i="27"/>
  <c r="AM20" i="27"/>
  <c r="AM21" i="27"/>
  <c r="AM22" i="27"/>
  <c r="AM23" i="27"/>
  <c r="AM24" i="27"/>
  <c r="AM25" i="27"/>
  <c r="AM26" i="27"/>
  <c r="AM27" i="27"/>
  <c r="AM3" i="27"/>
  <c r="AL4" i="27"/>
  <c r="AL5" i="27"/>
  <c r="AL6" i="27"/>
  <c r="AL7" i="27"/>
  <c r="AL8" i="27"/>
  <c r="AL9" i="27"/>
  <c r="AL10" i="27"/>
  <c r="AL11" i="27"/>
  <c r="AL12" i="27"/>
  <c r="AL13" i="27"/>
  <c r="AL14" i="27"/>
  <c r="AL15" i="27"/>
  <c r="AL16" i="27"/>
  <c r="AL17" i="27"/>
  <c r="AL18" i="27"/>
  <c r="AL19" i="27"/>
  <c r="AL20" i="27"/>
  <c r="AL21" i="27"/>
  <c r="AL22" i="27"/>
  <c r="AL23" i="27"/>
  <c r="AL24" i="27"/>
  <c r="AL25" i="27"/>
  <c r="AL26" i="27"/>
  <c r="AL27" i="27"/>
  <c r="AL3" i="27"/>
  <c r="AK4" i="27"/>
  <c r="AK5" i="27"/>
  <c r="AK6" i="27"/>
  <c r="AK7" i="27"/>
  <c r="AK8" i="27"/>
  <c r="AK9" i="27"/>
  <c r="AK10" i="27"/>
  <c r="AK11" i="27"/>
  <c r="AK12" i="27"/>
  <c r="AK13" i="27"/>
  <c r="AK14" i="27"/>
  <c r="AK15" i="27"/>
  <c r="AK16" i="27"/>
  <c r="AK17" i="27"/>
  <c r="AK18" i="27"/>
  <c r="AK19" i="27"/>
  <c r="AK20" i="27"/>
  <c r="AK21" i="27"/>
  <c r="AK22" i="27"/>
  <c r="AK23" i="27"/>
  <c r="AK24" i="27"/>
  <c r="AK25" i="27"/>
  <c r="AK26" i="27"/>
  <c r="AK27" i="27"/>
  <c r="AK3" i="27"/>
  <c r="AI4" i="27"/>
  <c r="AI5" i="27"/>
  <c r="AI6" i="27"/>
  <c r="AI7" i="27"/>
  <c r="AI8" i="27"/>
  <c r="AI9" i="27"/>
  <c r="AI10" i="27"/>
  <c r="AI11" i="27"/>
  <c r="AI12" i="27"/>
  <c r="AI13" i="27"/>
  <c r="AI14" i="27"/>
  <c r="AI15" i="27"/>
  <c r="AI16" i="27"/>
  <c r="AI17" i="27"/>
  <c r="AI18" i="27"/>
  <c r="AI19" i="27"/>
  <c r="AI20" i="27"/>
  <c r="AI21" i="27"/>
  <c r="AI22" i="27"/>
  <c r="AI23" i="27"/>
  <c r="AI24" i="27"/>
  <c r="AI25" i="27"/>
  <c r="AI26" i="27"/>
  <c r="AI27" i="27"/>
  <c r="AI3" i="27"/>
  <c r="AH4" i="27"/>
  <c r="AH5" i="27"/>
  <c r="AH6" i="27"/>
  <c r="AH7" i="27"/>
  <c r="AH8" i="27"/>
  <c r="AH9" i="27"/>
  <c r="AH10" i="27"/>
  <c r="AH11" i="27"/>
  <c r="AH12" i="27"/>
  <c r="AH13" i="27"/>
  <c r="AH14" i="27"/>
  <c r="AH15" i="27"/>
  <c r="AH16" i="27"/>
  <c r="AH17" i="27"/>
  <c r="AH18" i="27"/>
  <c r="AH19" i="27"/>
  <c r="AH20" i="27"/>
  <c r="AH21" i="27"/>
  <c r="AH22" i="27"/>
  <c r="AH23" i="27"/>
  <c r="AH24" i="27"/>
  <c r="AH25" i="27"/>
  <c r="AH26" i="27"/>
  <c r="AH27" i="27"/>
  <c r="AH3" i="27"/>
  <c r="AG4" i="27"/>
  <c r="AG5" i="27"/>
  <c r="AG6" i="27"/>
  <c r="AG7" i="27"/>
  <c r="AG8" i="27"/>
  <c r="AG9" i="27"/>
  <c r="AG10" i="27"/>
  <c r="AG11" i="27"/>
  <c r="AG12" i="27"/>
  <c r="AG13" i="27"/>
  <c r="AG14" i="27"/>
  <c r="AG15" i="27"/>
  <c r="AG16" i="27"/>
  <c r="AG17" i="27"/>
  <c r="AG18" i="27"/>
  <c r="AG19" i="27"/>
  <c r="AG20" i="27"/>
  <c r="AG21" i="27"/>
  <c r="AG22" i="27"/>
  <c r="AG23" i="27"/>
  <c r="AG24" i="27"/>
  <c r="AG25" i="27"/>
  <c r="AG26" i="27"/>
  <c r="AG27" i="27"/>
  <c r="AG3" i="27"/>
  <c r="CA2" i="27"/>
  <c r="BZ2" i="27"/>
  <c r="BY2" i="27"/>
  <c r="BX2" i="27"/>
  <c r="BW2" i="27"/>
  <c r="BV2" i="27"/>
  <c r="BU2" i="27"/>
  <c r="BT2" i="27"/>
  <c r="BS2" i="27"/>
  <c r="BR2" i="27"/>
  <c r="BH2" i="27"/>
  <c r="BG2" i="27"/>
  <c r="BF2" i="27"/>
  <c r="BE2" i="27"/>
  <c r="BC2" i="27"/>
  <c r="BB2" i="27"/>
  <c r="BA2" i="27"/>
  <c r="AW2" i="27"/>
  <c r="AV2" i="27"/>
  <c r="AR2" i="27"/>
  <c r="AQ2" i="27"/>
  <c r="AP2" i="27"/>
  <c r="AM2" i="27"/>
  <c r="AL2" i="27"/>
  <c r="AK2" i="27"/>
  <c r="AI2" i="27"/>
  <c r="AH2" i="27"/>
  <c r="AG2" i="27"/>
  <c r="AE2" i="27"/>
  <c r="AD2" i="27"/>
  <c r="AC2" i="27"/>
  <c r="AA2" i="27"/>
  <c r="Z2" i="27"/>
  <c r="Y2" i="27"/>
  <c r="K2" i="27"/>
  <c r="J2" i="27"/>
  <c r="I2" i="27"/>
  <c r="H2" i="27"/>
  <c r="G2" i="27"/>
  <c r="C2" i="27"/>
  <c r="A2" i="27"/>
  <c r="AJ10" i="16"/>
  <c r="AJ11" i="16"/>
  <c r="AJ12" i="16"/>
  <c r="AJ13" i="16"/>
  <c r="AJ14" i="16"/>
  <c r="AJ15" i="16"/>
  <c r="AJ16" i="16"/>
  <c r="AJ17" i="16"/>
  <c r="AJ18" i="16"/>
  <c r="AJ19" i="16"/>
  <c r="AJ20" i="16"/>
  <c r="AJ21" i="16"/>
  <c r="AJ22" i="16"/>
  <c r="AJ23" i="16"/>
  <c r="AJ24" i="16"/>
  <c r="AJ25" i="16"/>
  <c r="AJ26" i="16"/>
  <c r="AJ27" i="16"/>
  <c r="AJ28" i="16"/>
  <c r="AJ29" i="16"/>
  <c r="AJ30" i="16"/>
  <c r="AJ31" i="16"/>
  <c r="AJ32" i="16"/>
  <c r="AJ33" i="16"/>
  <c r="AJ9" i="16"/>
  <c r="AR4" i="23"/>
  <c r="AR5" i="23"/>
  <c r="AR6" i="23"/>
  <c r="AR7" i="23"/>
  <c r="AR8" i="23"/>
  <c r="AR9" i="23"/>
  <c r="AR10" i="23"/>
  <c r="AR11" i="23"/>
  <c r="AR12" i="23"/>
  <c r="AR13" i="23"/>
  <c r="AR14" i="23"/>
  <c r="AR15" i="23"/>
  <c r="AR16" i="23"/>
  <c r="AR17" i="23"/>
  <c r="AR18" i="23"/>
  <c r="AR19" i="23"/>
  <c r="AR20" i="23"/>
  <c r="AR21" i="23"/>
  <c r="AR22" i="23"/>
  <c r="AR23" i="23"/>
  <c r="AR24" i="23"/>
  <c r="AR25" i="23"/>
  <c r="AR26" i="23"/>
  <c r="AR27" i="23"/>
  <c r="AR3" i="23"/>
  <c r="AQ4" i="23"/>
  <c r="AQ5" i="23"/>
  <c r="AQ6" i="23"/>
  <c r="AQ7" i="23"/>
  <c r="AQ8" i="23"/>
  <c r="AQ9" i="23"/>
  <c r="AQ10" i="23"/>
  <c r="AQ11" i="23"/>
  <c r="AQ12" i="23"/>
  <c r="AQ13" i="23"/>
  <c r="AQ14" i="23"/>
  <c r="AQ15" i="23"/>
  <c r="AQ16" i="23"/>
  <c r="AQ17" i="23"/>
  <c r="AQ18" i="23"/>
  <c r="AQ19" i="23"/>
  <c r="AQ20" i="23"/>
  <c r="AQ21" i="23"/>
  <c r="AQ22" i="23"/>
  <c r="AQ23" i="23"/>
  <c r="AQ24" i="23"/>
  <c r="AQ25" i="23"/>
  <c r="AQ26" i="23"/>
  <c r="AQ27" i="23"/>
  <c r="AQ3" i="23"/>
  <c r="AN3" i="23"/>
  <c r="AO3" i="23"/>
  <c r="AP3" i="23"/>
  <c r="AN4" i="23"/>
  <c r="AO4" i="23"/>
  <c r="AP4" i="23"/>
  <c r="AN5" i="23"/>
  <c r="AO5" i="23"/>
  <c r="AP5" i="23"/>
  <c r="AN6" i="23"/>
  <c r="AO6" i="23"/>
  <c r="AP6" i="23"/>
  <c r="AN7" i="23"/>
  <c r="AO7" i="23"/>
  <c r="AP7" i="23"/>
  <c r="AN8" i="23"/>
  <c r="AO8" i="23"/>
  <c r="AP8" i="23"/>
  <c r="AN9" i="23"/>
  <c r="AO9" i="23"/>
  <c r="AP9" i="23"/>
  <c r="AN10" i="23"/>
  <c r="AO10" i="23"/>
  <c r="AP10" i="23"/>
  <c r="AN11" i="23"/>
  <c r="AO11" i="23"/>
  <c r="AP11" i="23"/>
  <c r="AN12" i="23"/>
  <c r="AO12" i="23"/>
  <c r="AP12" i="23"/>
  <c r="AN13" i="23"/>
  <c r="AO13" i="23"/>
  <c r="AP13" i="23"/>
  <c r="AN14" i="23"/>
  <c r="AO14" i="23"/>
  <c r="AP14" i="23"/>
  <c r="AN15" i="23"/>
  <c r="AO15" i="23"/>
  <c r="AP15" i="23"/>
  <c r="AN16" i="23"/>
  <c r="AO16" i="23"/>
  <c r="AP16" i="23"/>
  <c r="AN17" i="23"/>
  <c r="AO17" i="23"/>
  <c r="AP17" i="23"/>
  <c r="AN18" i="23"/>
  <c r="AO18" i="23"/>
  <c r="AP18" i="23"/>
  <c r="AN19" i="23"/>
  <c r="AO19" i="23"/>
  <c r="AP19" i="23"/>
  <c r="AN20" i="23"/>
  <c r="AO20" i="23"/>
  <c r="AP20" i="23"/>
  <c r="AN21" i="23"/>
  <c r="AO21" i="23"/>
  <c r="AP21" i="23"/>
  <c r="AN22" i="23"/>
  <c r="AO22" i="23"/>
  <c r="AP22" i="23"/>
  <c r="AN23" i="23"/>
  <c r="AO23" i="23"/>
  <c r="AP23" i="23"/>
  <c r="AN24" i="23"/>
  <c r="AO24" i="23"/>
  <c r="AP24" i="23"/>
  <c r="AN25" i="23"/>
  <c r="AO25" i="23"/>
  <c r="AP25" i="23"/>
  <c r="AN26" i="23"/>
  <c r="AO26" i="23"/>
  <c r="AP26" i="23"/>
  <c r="AN27" i="23"/>
  <c r="AO27" i="23"/>
  <c r="AP27" i="23"/>
  <c r="AP2" i="23"/>
  <c r="AO2" i="23"/>
  <c r="AN2" i="23"/>
  <c r="AL3" i="23"/>
  <c r="AL4" i="23"/>
  <c r="AL5" i="23"/>
  <c r="AL6" i="23"/>
  <c r="AL7" i="23"/>
  <c r="AL8" i="23"/>
  <c r="AL9" i="23"/>
  <c r="AL10" i="23"/>
  <c r="AL11" i="23"/>
  <c r="AL12" i="23"/>
  <c r="AL13" i="23"/>
  <c r="AL14" i="23"/>
  <c r="AL15" i="23"/>
  <c r="AL16" i="23"/>
  <c r="AL17" i="23"/>
  <c r="AL18" i="23"/>
  <c r="AL19" i="23"/>
  <c r="AL20" i="23"/>
  <c r="AL21" i="23"/>
  <c r="AL22" i="23"/>
  <c r="AL23" i="23"/>
  <c r="AL24" i="23"/>
  <c r="AL25" i="23"/>
  <c r="AL26" i="23"/>
  <c r="AL27" i="23"/>
  <c r="AK4" i="23"/>
  <c r="AK5" i="23"/>
  <c r="AK6" i="23"/>
  <c r="AK7" i="23"/>
  <c r="AK8" i="23"/>
  <c r="AK9" i="23"/>
  <c r="AK10" i="23"/>
  <c r="AK11" i="23"/>
  <c r="AK12" i="23"/>
  <c r="AK13" i="23"/>
  <c r="AK14" i="23"/>
  <c r="AK15" i="23"/>
  <c r="AK16" i="23"/>
  <c r="AK17" i="23"/>
  <c r="AK18" i="23"/>
  <c r="AK19" i="23"/>
  <c r="AK20" i="23"/>
  <c r="AK21" i="23"/>
  <c r="AK22" i="23"/>
  <c r="AK23" i="23"/>
  <c r="AK24" i="23"/>
  <c r="AK25" i="23"/>
  <c r="AK26" i="23"/>
  <c r="AK27" i="23"/>
  <c r="AK3" i="23"/>
  <c r="AJ4" i="23"/>
  <c r="AJ5" i="23"/>
  <c r="AJ6" i="23"/>
  <c r="AJ7" i="23"/>
  <c r="AJ8" i="23"/>
  <c r="AJ9" i="23"/>
  <c r="AJ10" i="23"/>
  <c r="AJ11" i="23"/>
  <c r="AJ12" i="23"/>
  <c r="AJ13" i="23"/>
  <c r="AJ14" i="23"/>
  <c r="AJ15" i="23"/>
  <c r="AJ16" i="23"/>
  <c r="AJ17" i="23"/>
  <c r="AJ18" i="23"/>
  <c r="AJ19" i="23"/>
  <c r="AJ20" i="23"/>
  <c r="AJ21" i="23"/>
  <c r="AJ22" i="23"/>
  <c r="AJ23" i="23"/>
  <c r="AJ24" i="23"/>
  <c r="AJ25" i="23"/>
  <c r="AJ26" i="23"/>
  <c r="AJ27" i="23"/>
  <c r="AJ3" i="23"/>
  <c r="AI3" i="23"/>
  <c r="AI4" i="23"/>
  <c r="AI5" i="23"/>
  <c r="AI6" i="23"/>
  <c r="AI7" i="23"/>
  <c r="AI8" i="23"/>
  <c r="AI9" i="23"/>
  <c r="AI10" i="23"/>
  <c r="AI11" i="23"/>
  <c r="AI12" i="23"/>
  <c r="AI13" i="23"/>
  <c r="AI14" i="23"/>
  <c r="AI15" i="23"/>
  <c r="AI16" i="23"/>
  <c r="AI17" i="23"/>
  <c r="AI18" i="23"/>
  <c r="AI19" i="23"/>
  <c r="AI20" i="23"/>
  <c r="AI21" i="23"/>
  <c r="AI22" i="23"/>
  <c r="AI23" i="23"/>
  <c r="AI24" i="23"/>
  <c r="AI25" i="23"/>
  <c r="AI26" i="23"/>
  <c r="AI27" i="23"/>
  <c r="AI2" i="23"/>
  <c r="AH3" i="23"/>
  <c r="AH4" i="23"/>
  <c r="AH5" i="23"/>
  <c r="AH6" i="23"/>
  <c r="AH7" i="23"/>
  <c r="AH8" i="23"/>
  <c r="AH9" i="23"/>
  <c r="AH10" i="23"/>
  <c r="AH11" i="23"/>
  <c r="AH12" i="23"/>
  <c r="AH13" i="23"/>
  <c r="AH14" i="23"/>
  <c r="AH15" i="23"/>
  <c r="AH16" i="23"/>
  <c r="AH17" i="23"/>
  <c r="AH18" i="23"/>
  <c r="AH19" i="23"/>
  <c r="AH20" i="23"/>
  <c r="AH21" i="23"/>
  <c r="AH22" i="23"/>
  <c r="AH23" i="23"/>
  <c r="AH24" i="23"/>
  <c r="AH25" i="23"/>
  <c r="AH26" i="23"/>
  <c r="AH27" i="23"/>
  <c r="AH2" i="23"/>
  <c r="AG3" i="23"/>
  <c r="AG4" i="23"/>
  <c r="AG5" i="23"/>
  <c r="AG6" i="23"/>
  <c r="AG7" i="23"/>
  <c r="AG8" i="23"/>
  <c r="AG9" i="23"/>
  <c r="AG10" i="23"/>
  <c r="AG11" i="23"/>
  <c r="AG12" i="23"/>
  <c r="AG13" i="23"/>
  <c r="AG14" i="23"/>
  <c r="AG15" i="23"/>
  <c r="AG16" i="23"/>
  <c r="AG17" i="23"/>
  <c r="AG18" i="23"/>
  <c r="AG19" i="23"/>
  <c r="AG20" i="23"/>
  <c r="AG21" i="23"/>
  <c r="AG22" i="23"/>
  <c r="AG23" i="23"/>
  <c r="AG24" i="23"/>
  <c r="AG25" i="23"/>
  <c r="AG26" i="23"/>
  <c r="AG27" i="23"/>
  <c r="AG2" i="23"/>
  <c r="AF3" i="23"/>
  <c r="AF4" i="23"/>
  <c r="AF5" i="23"/>
  <c r="AF6" i="23"/>
  <c r="AF7" i="23"/>
  <c r="AF8" i="23"/>
  <c r="AF9" i="23"/>
  <c r="AF10" i="23"/>
  <c r="AF11" i="23"/>
  <c r="AF12" i="23"/>
  <c r="AF13" i="23"/>
  <c r="AF14" i="23"/>
  <c r="AF15" i="23"/>
  <c r="AF16" i="23"/>
  <c r="AF17" i="23"/>
  <c r="AF18" i="23"/>
  <c r="AF19" i="23"/>
  <c r="AF20" i="23"/>
  <c r="AF21" i="23"/>
  <c r="AF22" i="23"/>
  <c r="AF23" i="23"/>
  <c r="AF24" i="23"/>
  <c r="AF25" i="23"/>
  <c r="AF26" i="23"/>
  <c r="AF27" i="23"/>
  <c r="AF2" i="23"/>
  <c r="AE3" i="23"/>
  <c r="AE4" i="23"/>
  <c r="AE5" i="23"/>
  <c r="AE6" i="23"/>
  <c r="AE7" i="23"/>
  <c r="AE8" i="23"/>
  <c r="AE9" i="23"/>
  <c r="AE10" i="23"/>
  <c r="AE11" i="23"/>
  <c r="AE12" i="23"/>
  <c r="AE13" i="23"/>
  <c r="AE14" i="23"/>
  <c r="AE15" i="23"/>
  <c r="AE16" i="23"/>
  <c r="AE17" i="23"/>
  <c r="AE18" i="23"/>
  <c r="AE19" i="23"/>
  <c r="AE20" i="23"/>
  <c r="AE21" i="23"/>
  <c r="AE22" i="23"/>
  <c r="AE23" i="23"/>
  <c r="AE24" i="23"/>
  <c r="AE25" i="23"/>
  <c r="AE26" i="23"/>
  <c r="AE27" i="23"/>
  <c r="AE2" i="23"/>
  <c r="AC4" i="23"/>
  <c r="AC5" i="23"/>
  <c r="AC6" i="23"/>
  <c r="AC7" i="23"/>
  <c r="AC8" i="23"/>
  <c r="AC9" i="23"/>
  <c r="AC10" i="23"/>
  <c r="AC11" i="23"/>
  <c r="AC12" i="23"/>
  <c r="AC13" i="23"/>
  <c r="AC14" i="23"/>
  <c r="AC15" i="23"/>
  <c r="AC16" i="23"/>
  <c r="AC17" i="23"/>
  <c r="AC18" i="23"/>
  <c r="AC19" i="23"/>
  <c r="AC20" i="23"/>
  <c r="AC21" i="23"/>
  <c r="AC22" i="23"/>
  <c r="AC23" i="23"/>
  <c r="AC24" i="23"/>
  <c r="AC25" i="23"/>
  <c r="AC26" i="23"/>
  <c r="AC27" i="23"/>
  <c r="AC3" i="23"/>
  <c r="AB4" i="23"/>
  <c r="AB5" i="23"/>
  <c r="AB6" i="23"/>
  <c r="AB7" i="23"/>
  <c r="AB8" i="23"/>
  <c r="AB9" i="23"/>
  <c r="AB10" i="23"/>
  <c r="AB11" i="23"/>
  <c r="AB12" i="23"/>
  <c r="AB13" i="23"/>
  <c r="AB14" i="23"/>
  <c r="AB15" i="23"/>
  <c r="AB16" i="23"/>
  <c r="AB17" i="23"/>
  <c r="AB18" i="23"/>
  <c r="AB19" i="23"/>
  <c r="AB20" i="23"/>
  <c r="AB21" i="23"/>
  <c r="AB22" i="23"/>
  <c r="AB23" i="23"/>
  <c r="AB24" i="23"/>
  <c r="AB25" i="23"/>
  <c r="AB26" i="23"/>
  <c r="AB27" i="23"/>
  <c r="AB3" i="23"/>
  <c r="AA4" i="23"/>
  <c r="AA5" i="23"/>
  <c r="AA6" i="23"/>
  <c r="AA7" i="23"/>
  <c r="AA8" i="23"/>
  <c r="AA9" i="23"/>
  <c r="AA10" i="23"/>
  <c r="AA11" i="23"/>
  <c r="AA12" i="23"/>
  <c r="AA13" i="23"/>
  <c r="AA14" i="23"/>
  <c r="AA15" i="23"/>
  <c r="AA16" i="23"/>
  <c r="AA17" i="23"/>
  <c r="AA18" i="23"/>
  <c r="AA19" i="23"/>
  <c r="AA20" i="23"/>
  <c r="AA21" i="23"/>
  <c r="AA22" i="23"/>
  <c r="AA23" i="23"/>
  <c r="AA24" i="23"/>
  <c r="AA25" i="23"/>
  <c r="AA26" i="23"/>
  <c r="AA27" i="23"/>
  <c r="AA3" i="23"/>
  <c r="Z4" i="23"/>
  <c r="Z5" i="23"/>
  <c r="Z6" i="23"/>
  <c r="Z7" i="23"/>
  <c r="Z8" i="23"/>
  <c r="Z9" i="23"/>
  <c r="Z10" i="23"/>
  <c r="Z11" i="23"/>
  <c r="Z12" i="23"/>
  <c r="Z13" i="23"/>
  <c r="Z14" i="23"/>
  <c r="Z15" i="23"/>
  <c r="Z16" i="23"/>
  <c r="Z17" i="23"/>
  <c r="Z18" i="23"/>
  <c r="Z19" i="23"/>
  <c r="Z20" i="23"/>
  <c r="Z21" i="23"/>
  <c r="Z22" i="23"/>
  <c r="Z23" i="23"/>
  <c r="Z24" i="23"/>
  <c r="Z25" i="23"/>
  <c r="Z26" i="23"/>
  <c r="Z27" i="23"/>
  <c r="Z3" i="23"/>
  <c r="Y4" i="23"/>
  <c r="Y5" i="23"/>
  <c r="Y6" i="23"/>
  <c r="Y7" i="23"/>
  <c r="Y8" i="23"/>
  <c r="Y9" i="23"/>
  <c r="Y10" i="23"/>
  <c r="Y11" i="23"/>
  <c r="Y12" i="23"/>
  <c r="Y13" i="23"/>
  <c r="Y14" i="23"/>
  <c r="Y15" i="23"/>
  <c r="Y16" i="23"/>
  <c r="Y17" i="23"/>
  <c r="Y18" i="23"/>
  <c r="Y19" i="23"/>
  <c r="Y20" i="23"/>
  <c r="Y21" i="23"/>
  <c r="Y22" i="23"/>
  <c r="Y23" i="23"/>
  <c r="Y24" i="23"/>
  <c r="Y25" i="23"/>
  <c r="Y26" i="23"/>
  <c r="Y27" i="23"/>
  <c r="Y3" i="23"/>
  <c r="L4" i="23"/>
  <c r="M4" i="23"/>
  <c r="N4" i="23"/>
  <c r="O4" i="23"/>
  <c r="L5" i="23"/>
  <c r="M5" i="23"/>
  <c r="N5" i="23"/>
  <c r="O5" i="23"/>
  <c r="L6" i="23"/>
  <c r="M6" i="23"/>
  <c r="N6" i="23"/>
  <c r="O6" i="23"/>
  <c r="L7" i="23"/>
  <c r="M7" i="23"/>
  <c r="N7" i="23"/>
  <c r="O7" i="23"/>
  <c r="L8" i="23"/>
  <c r="M8" i="23"/>
  <c r="N8" i="23"/>
  <c r="O8" i="23"/>
  <c r="L9" i="23"/>
  <c r="M9" i="23"/>
  <c r="N9" i="23"/>
  <c r="O9" i="23"/>
  <c r="L10" i="23"/>
  <c r="M10" i="23"/>
  <c r="N10" i="23"/>
  <c r="O10" i="23"/>
  <c r="L11" i="23"/>
  <c r="M11" i="23"/>
  <c r="N11" i="23"/>
  <c r="O11" i="23"/>
  <c r="L12" i="23"/>
  <c r="M12" i="23"/>
  <c r="N12" i="23"/>
  <c r="O12" i="23"/>
  <c r="L13" i="23"/>
  <c r="M13" i="23"/>
  <c r="N13" i="23"/>
  <c r="O13" i="23"/>
  <c r="L14" i="23"/>
  <c r="M14" i="23"/>
  <c r="N14" i="23"/>
  <c r="O14" i="23"/>
  <c r="L15" i="23"/>
  <c r="M15" i="23"/>
  <c r="N15" i="23"/>
  <c r="O15" i="23"/>
  <c r="L16" i="23"/>
  <c r="M16" i="23"/>
  <c r="N16" i="23"/>
  <c r="O16" i="23"/>
  <c r="L17" i="23"/>
  <c r="M17" i="23"/>
  <c r="N17" i="23"/>
  <c r="O17" i="23"/>
  <c r="L18" i="23"/>
  <c r="M18" i="23"/>
  <c r="N18" i="23"/>
  <c r="O18" i="23"/>
  <c r="L19" i="23"/>
  <c r="M19" i="23"/>
  <c r="N19" i="23"/>
  <c r="O19" i="23"/>
  <c r="L20" i="23"/>
  <c r="M20" i="23"/>
  <c r="N20" i="23"/>
  <c r="O20" i="23"/>
  <c r="L21" i="23"/>
  <c r="M21" i="23"/>
  <c r="N21" i="23"/>
  <c r="O21" i="23"/>
  <c r="L22" i="23"/>
  <c r="M22" i="23"/>
  <c r="N22" i="23"/>
  <c r="O22" i="23"/>
  <c r="L23" i="23"/>
  <c r="M23" i="23"/>
  <c r="N23" i="23"/>
  <c r="O23" i="23"/>
  <c r="L24" i="23"/>
  <c r="M24" i="23"/>
  <c r="N24" i="23"/>
  <c r="O24" i="23"/>
  <c r="L25" i="23"/>
  <c r="M25" i="23"/>
  <c r="N25" i="23"/>
  <c r="O25" i="23"/>
  <c r="L26" i="23"/>
  <c r="M26" i="23"/>
  <c r="N26" i="23"/>
  <c r="O26" i="23"/>
  <c r="L27" i="23"/>
  <c r="M27" i="23"/>
  <c r="N27" i="23"/>
  <c r="O27" i="23"/>
  <c r="C3" i="23"/>
  <c r="C4" i="23"/>
  <c r="C5" i="23"/>
  <c r="C6" i="23"/>
  <c r="C7" i="23"/>
  <c r="C8" i="23"/>
  <c r="C9" i="23"/>
  <c r="C10" i="23"/>
  <c r="C11" i="23"/>
  <c r="C12" i="23"/>
  <c r="C13" i="23"/>
  <c r="C14" i="23"/>
  <c r="C15" i="23"/>
  <c r="C16" i="23"/>
  <c r="C17" i="23"/>
  <c r="C18" i="23"/>
  <c r="C19" i="23"/>
  <c r="C20" i="23"/>
  <c r="C21" i="23"/>
  <c r="C22" i="23"/>
  <c r="C23" i="23"/>
  <c r="C24" i="23"/>
  <c r="C25" i="23"/>
  <c r="C26" i="23"/>
  <c r="C27" i="23"/>
  <c r="C2" i="23"/>
  <c r="D3" i="23"/>
  <c r="D4" i="23"/>
  <c r="D5" i="23"/>
  <c r="D6" i="23"/>
  <c r="D7" i="23"/>
  <c r="D8" i="23"/>
  <c r="D9" i="23"/>
  <c r="D10" i="23"/>
  <c r="D11" i="23"/>
  <c r="D12" i="23"/>
  <c r="D13" i="23"/>
  <c r="D14" i="23"/>
  <c r="D15" i="23"/>
  <c r="D16" i="23"/>
  <c r="D17" i="23"/>
  <c r="D18" i="23"/>
  <c r="D19" i="23"/>
  <c r="D20" i="23"/>
  <c r="D21" i="23"/>
  <c r="D22" i="23"/>
  <c r="D23" i="23"/>
  <c r="D24" i="23"/>
  <c r="D25" i="23"/>
  <c r="D26" i="23"/>
  <c r="D27" i="23"/>
  <c r="D2" i="23"/>
  <c r="I3" i="23"/>
  <c r="I4" i="23"/>
  <c r="I5" i="23"/>
  <c r="I6" i="23"/>
  <c r="I7" i="23"/>
  <c r="I8" i="23"/>
  <c r="I9" i="23"/>
  <c r="I10" i="23"/>
  <c r="I11" i="23"/>
  <c r="I12" i="23"/>
  <c r="I13" i="23"/>
  <c r="I14" i="23"/>
  <c r="I15" i="23"/>
  <c r="I16" i="23"/>
  <c r="I17" i="23"/>
  <c r="I18" i="23"/>
  <c r="I19" i="23"/>
  <c r="I20" i="23"/>
  <c r="I21" i="23"/>
  <c r="I22" i="23"/>
  <c r="I23" i="23"/>
  <c r="I24" i="23"/>
  <c r="I25" i="23"/>
  <c r="I26" i="23"/>
  <c r="I27" i="23"/>
  <c r="I2" i="23"/>
  <c r="H3" i="23"/>
  <c r="H4" i="23"/>
  <c r="H5" i="23"/>
  <c r="H6" i="23"/>
  <c r="H7" i="23"/>
  <c r="H8" i="23"/>
  <c r="H9" i="23"/>
  <c r="H10" i="23"/>
  <c r="H11" i="23"/>
  <c r="H12" i="23"/>
  <c r="H13" i="23"/>
  <c r="H14" i="23"/>
  <c r="H15" i="23"/>
  <c r="H16" i="23"/>
  <c r="H17" i="23"/>
  <c r="H18" i="23"/>
  <c r="H19" i="23"/>
  <c r="H20" i="23"/>
  <c r="H21" i="23"/>
  <c r="H22" i="23"/>
  <c r="H23" i="23"/>
  <c r="H24" i="23"/>
  <c r="H25" i="23"/>
  <c r="H26" i="23"/>
  <c r="H27" i="23"/>
  <c r="H2" i="23"/>
  <c r="G3" i="23"/>
  <c r="G4" i="23"/>
  <c r="G5" i="23"/>
  <c r="G6" i="23"/>
  <c r="G7" i="23"/>
  <c r="G8" i="23"/>
  <c r="G9" i="23"/>
  <c r="G10" i="23"/>
  <c r="G11" i="23"/>
  <c r="G12" i="23"/>
  <c r="G13" i="23"/>
  <c r="G14" i="23"/>
  <c r="G15" i="23"/>
  <c r="G16" i="23"/>
  <c r="G17" i="23"/>
  <c r="G18" i="23"/>
  <c r="G19" i="23"/>
  <c r="G20" i="23"/>
  <c r="G21" i="23"/>
  <c r="G22" i="23"/>
  <c r="G23" i="23"/>
  <c r="G24" i="23"/>
  <c r="G25" i="23"/>
  <c r="G26" i="23"/>
  <c r="G27" i="23"/>
  <c r="G2" i="23"/>
  <c r="F3" i="23"/>
  <c r="F4" i="23"/>
  <c r="F5" i="23"/>
  <c r="F6" i="23"/>
  <c r="F7" i="23"/>
  <c r="F8" i="23"/>
  <c r="F9" i="23"/>
  <c r="F10" i="23"/>
  <c r="F11" i="23"/>
  <c r="F12" i="23"/>
  <c r="F13" i="23"/>
  <c r="F14" i="23"/>
  <c r="F15" i="23"/>
  <c r="F16" i="23"/>
  <c r="F17" i="23"/>
  <c r="F18" i="23"/>
  <c r="F19" i="23"/>
  <c r="F20" i="23"/>
  <c r="F21" i="23"/>
  <c r="F22" i="23"/>
  <c r="F23" i="23"/>
  <c r="F24" i="23"/>
  <c r="F25" i="23"/>
  <c r="F26" i="23"/>
  <c r="F27" i="23"/>
  <c r="F2" i="23"/>
  <c r="X3" i="23"/>
  <c r="X4" i="23"/>
  <c r="X5" i="23"/>
  <c r="X6" i="23"/>
  <c r="X7" i="23"/>
  <c r="X8" i="23"/>
  <c r="X9" i="23"/>
  <c r="X10" i="23"/>
  <c r="X11" i="23"/>
  <c r="X12" i="23"/>
  <c r="X13" i="23"/>
  <c r="X14" i="23"/>
  <c r="X15" i="23"/>
  <c r="X16" i="23"/>
  <c r="X17" i="23"/>
  <c r="X18" i="23"/>
  <c r="X19" i="23"/>
  <c r="X20" i="23"/>
  <c r="X21" i="23"/>
  <c r="X22" i="23"/>
  <c r="X23" i="23"/>
  <c r="X24" i="23"/>
  <c r="X25" i="23"/>
  <c r="X26" i="23"/>
  <c r="X27" i="23"/>
  <c r="X2" i="23"/>
  <c r="W3" i="23"/>
  <c r="W4" i="23"/>
  <c r="W5" i="23"/>
  <c r="W6" i="23"/>
  <c r="W7" i="23"/>
  <c r="W8" i="23"/>
  <c r="W9" i="23"/>
  <c r="W10" i="23"/>
  <c r="W11" i="23"/>
  <c r="W12" i="23"/>
  <c r="W13" i="23"/>
  <c r="W14" i="23"/>
  <c r="W15" i="23"/>
  <c r="W16" i="23"/>
  <c r="W17" i="23"/>
  <c r="W18" i="23"/>
  <c r="W19" i="23"/>
  <c r="W20" i="23"/>
  <c r="W21" i="23"/>
  <c r="W22" i="23"/>
  <c r="W23" i="23"/>
  <c r="W24" i="23"/>
  <c r="W25" i="23"/>
  <c r="W26" i="23"/>
  <c r="W27" i="23"/>
  <c r="W2" i="23"/>
  <c r="V3" i="23"/>
  <c r="V4" i="23"/>
  <c r="V5" i="23"/>
  <c r="V6" i="23"/>
  <c r="V7" i="23"/>
  <c r="V8" i="23"/>
  <c r="V9" i="23"/>
  <c r="V10" i="23"/>
  <c r="V11" i="23"/>
  <c r="V12" i="23"/>
  <c r="V13" i="23"/>
  <c r="V14" i="23"/>
  <c r="V15" i="23"/>
  <c r="V16" i="23"/>
  <c r="V17" i="23"/>
  <c r="V18" i="23"/>
  <c r="V19" i="23"/>
  <c r="V20" i="23"/>
  <c r="V21" i="23"/>
  <c r="V22" i="23"/>
  <c r="V23" i="23"/>
  <c r="V24" i="23"/>
  <c r="V25" i="23"/>
  <c r="V26" i="23"/>
  <c r="V27" i="23"/>
  <c r="V2" i="23"/>
  <c r="U3" i="23"/>
  <c r="U4" i="23"/>
  <c r="U5" i="23"/>
  <c r="U6" i="23"/>
  <c r="U7" i="23"/>
  <c r="U8" i="23"/>
  <c r="U9" i="23"/>
  <c r="U10" i="23"/>
  <c r="U11" i="23"/>
  <c r="U12" i="23"/>
  <c r="U13" i="23"/>
  <c r="U14" i="23"/>
  <c r="U15" i="23"/>
  <c r="U16" i="23"/>
  <c r="U17" i="23"/>
  <c r="U18" i="23"/>
  <c r="U19" i="23"/>
  <c r="U20" i="23"/>
  <c r="U21" i="23"/>
  <c r="U22" i="23"/>
  <c r="U23" i="23"/>
  <c r="U24" i="23"/>
  <c r="U25" i="23"/>
  <c r="U26" i="23"/>
  <c r="U27" i="23"/>
  <c r="U2" i="23"/>
  <c r="T3" i="23"/>
  <c r="T4" i="23"/>
  <c r="T5" i="23"/>
  <c r="T6" i="23"/>
  <c r="T7" i="23"/>
  <c r="T8" i="23"/>
  <c r="T9" i="23"/>
  <c r="T10" i="23"/>
  <c r="T11" i="23"/>
  <c r="T12" i="23"/>
  <c r="T13" i="23"/>
  <c r="T14" i="23"/>
  <c r="T15" i="23"/>
  <c r="T16" i="23"/>
  <c r="T17" i="23"/>
  <c r="T18" i="23"/>
  <c r="T19" i="23"/>
  <c r="T20" i="23"/>
  <c r="T21" i="23"/>
  <c r="T22" i="23"/>
  <c r="T23" i="23"/>
  <c r="T24" i="23"/>
  <c r="T25" i="23"/>
  <c r="T26" i="23"/>
  <c r="T27" i="23"/>
  <c r="T2" i="23"/>
  <c r="S3" i="23"/>
  <c r="S4" i="23"/>
  <c r="S5" i="23"/>
  <c r="S6" i="23"/>
  <c r="S7" i="23"/>
  <c r="S8" i="23"/>
  <c r="S9" i="23"/>
  <c r="S10" i="23"/>
  <c r="S11" i="23"/>
  <c r="S12" i="23"/>
  <c r="S13" i="23"/>
  <c r="S14" i="23"/>
  <c r="S15" i="23"/>
  <c r="S16" i="23"/>
  <c r="S17" i="23"/>
  <c r="S18" i="23"/>
  <c r="S19" i="23"/>
  <c r="S20" i="23"/>
  <c r="S21" i="23"/>
  <c r="S22" i="23"/>
  <c r="S23" i="23"/>
  <c r="S24" i="23"/>
  <c r="S25" i="23"/>
  <c r="S26" i="23"/>
  <c r="S27" i="23"/>
  <c r="S2" i="23"/>
  <c r="R3" i="23"/>
  <c r="R4" i="23"/>
  <c r="R5" i="23"/>
  <c r="R6" i="23"/>
  <c r="R7" i="23"/>
  <c r="R8" i="23"/>
  <c r="R9" i="23"/>
  <c r="R10" i="23"/>
  <c r="R11" i="23"/>
  <c r="R12" i="23"/>
  <c r="R13" i="23"/>
  <c r="R14" i="23"/>
  <c r="R15" i="23"/>
  <c r="R16" i="23"/>
  <c r="R17" i="23"/>
  <c r="R18" i="23"/>
  <c r="R19" i="23"/>
  <c r="R20" i="23"/>
  <c r="R21" i="23"/>
  <c r="R22" i="23"/>
  <c r="R23" i="23"/>
  <c r="R24" i="23"/>
  <c r="R25" i="23"/>
  <c r="R26" i="23"/>
  <c r="R27" i="23"/>
  <c r="R2" i="23"/>
  <c r="Q7" i="23"/>
  <c r="Q8" i="23"/>
  <c r="Q9" i="23"/>
  <c r="Q10" i="23"/>
  <c r="Q11" i="23"/>
  <c r="Q12" i="23"/>
  <c r="Q13" i="23"/>
  <c r="Q14" i="23"/>
  <c r="Q15" i="23"/>
  <c r="Q16" i="23"/>
  <c r="Q17" i="23"/>
  <c r="Q18" i="23"/>
  <c r="Q19" i="23"/>
  <c r="Q20" i="23"/>
  <c r="Q21" i="23"/>
  <c r="Q22" i="23"/>
  <c r="Q23" i="23"/>
  <c r="Q24" i="23"/>
  <c r="Q25" i="23"/>
  <c r="Q26" i="23"/>
  <c r="Q27" i="23"/>
  <c r="P6" i="23"/>
  <c r="P7" i="23"/>
  <c r="P8" i="23"/>
  <c r="P9" i="23"/>
  <c r="P10" i="23"/>
  <c r="P11" i="23"/>
  <c r="P12" i="23"/>
  <c r="P13" i="23"/>
  <c r="P14" i="23"/>
  <c r="P15" i="23"/>
  <c r="P16" i="23"/>
  <c r="P17" i="23"/>
  <c r="P18" i="23"/>
  <c r="P19" i="23"/>
  <c r="P20" i="23"/>
  <c r="P21" i="23"/>
  <c r="P22" i="23"/>
  <c r="P23" i="23"/>
  <c r="P24" i="23"/>
  <c r="P25" i="23"/>
  <c r="P26" i="23"/>
  <c r="P27" i="23"/>
  <c r="Q3" i="23"/>
  <c r="Q4" i="23"/>
  <c r="Q5" i="23"/>
  <c r="Q6" i="23"/>
  <c r="Q2" i="23"/>
  <c r="P3" i="23"/>
  <c r="P4" i="23"/>
  <c r="P5" i="23"/>
  <c r="P2" i="23"/>
  <c r="N3" i="23"/>
  <c r="O3" i="23"/>
  <c r="M3" i="23"/>
  <c r="L3" i="23"/>
  <c r="K4" i="23"/>
  <c r="K5" i="23"/>
  <c r="K6" i="23"/>
  <c r="K7" i="23"/>
  <c r="K8" i="23"/>
  <c r="K9" i="23"/>
  <c r="K10" i="23"/>
  <c r="K11" i="23"/>
  <c r="K12" i="23"/>
  <c r="K13" i="23"/>
  <c r="K14" i="23"/>
  <c r="K15" i="23"/>
  <c r="K16" i="23"/>
  <c r="K17" i="23"/>
  <c r="K18" i="23"/>
  <c r="K19" i="23"/>
  <c r="K20" i="23"/>
  <c r="K21" i="23"/>
  <c r="K22" i="23"/>
  <c r="K23" i="23"/>
  <c r="K24" i="23"/>
  <c r="K25" i="23"/>
  <c r="K26" i="23"/>
  <c r="K27" i="23"/>
  <c r="K3" i="23"/>
  <c r="AR2" i="23"/>
  <c r="AQ2" i="23"/>
  <c r="AL2" i="23"/>
  <c r="AC2" i="23"/>
  <c r="AB2" i="23"/>
  <c r="AA2" i="23"/>
  <c r="AK2" i="23"/>
  <c r="AJ2" i="23"/>
  <c r="Z2" i="23"/>
  <c r="Y2" i="23"/>
  <c r="O2" i="23"/>
  <c r="N2" i="23"/>
  <c r="M2" i="23"/>
  <c r="L2" i="23"/>
  <c r="K2" i="23"/>
  <c r="AD3" i="23" l="1"/>
  <c r="AD4" i="23"/>
  <c r="AD16" i="23"/>
  <c r="AD27" i="23"/>
  <c r="AD15" i="23"/>
  <c r="AD26" i="23"/>
  <c r="AD14" i="23"/>
  <c r="AD25" i="23"/>
  <c r="AD13" i="23"/>
  <c r="AD24" i="23"/>
  <c r="AD12" i="23"/>
  <c r="AD17" i="23"/>
  <c r="AD5" i="23"/>
  <c r="AD20" i="23"/>
  <c r="AD8" i="23"/>
  <c r="AD23" i="23"/>
  <c r="AD11" i="23"/>
  <c r="AD22" i="23"/>
  <c r="AD10" i="23"/>
  <c r="AD21" i="23"/>
  <c r="AD9" i="23"/>
  <c r="AD19" i="23"/>
  <c r="AD7" i="23"/>
  <c r="AD18" i="23"/>
  <c r="AD6" i="23"/>
  <c r="AD2" i="23"/>
  <c r="AA4" i="24"/>
  <c r="AA33" i="24" l="1" a="1"/>
  <c r="AA33" i="24" s="1"/>
  <c r="AA32" i="24" a="1"/>
  <c r="AA32" i="24" s="1"/>
  <c r="AA31" i="24" a="1"/>
  <c r="AA31" i="24" s="1"/>
  <c r="AA30" i="24" a="1"/>
  <c r="AA30" i="24" s="1"/>
  <c r="AA29" i="24" a="1"/>
  <c r="AA29" i="24" s="1"/>
  <c r="AA28" i="24" a="1"/>
  <c r="AA28" i="24" s="1"/>
  <c r="AA27" i="24" a="1"/>
  <c r="AA27" i="24" s="1"/>
  <c r="AA26" i="24" a="1"/>
  <c r="AA26" i="24" s="1"/>
  <c r="AA25" i="24" a="1"/>
  <c r="AA25" i="24" s="1"/>
  <c r="AA24" i="24" a="1"/>
  <c r="AA24" i="24" s="1"/>
  <c r="AA23" i="24" a="1"/>
  <c r="AA23" i="24" s="1"/>
  <c r="AA22" i="24" a="1"/>
  <c r="AA22" i="24" s="1"/>
  <c r="AA21" i="24" a="1"/>
  <c r="AA21" i="24" s="1"/>
  <c r="AA20" i="24" a="1"/>
  <c r="AA20" i="24" s="1"/>
  <c r="AA19" i="24" a="1"/>
  <c r="AA19" i="24" s="1"/>
  <c r="AA18" i="24" a="1"/>
  <c r="AA18" i="24" s="1"/>
  <c r="AA17" i="24" a="1"/>
  <c r="AA17" i="24" s="1"/>
  <c r="AA16" i="24" a="1"/>
  <c r="AA16" i="24" s="1"/>
  <c r="AA15" i="24" a="1"/>
  <c r="AA15" i="24" s="1"/>
  <c r="AA14" i="24" a="1"/>
  <c r="AA14" i="24" s="1"/>
  <c r="AA13" i="24" a="1"/>
  <c r="AA13" i="24" s="1"/>
  <c r="AA12" i="24" a="1"/>
  <c r="AA12" i="24" s="1"/>
  <c r="AA11" i="24" a="1"/>
  <c r="AA11" i="24" s="1"/>
  <c r="AA10" i="24" a="1"/>
  <c r="AA10" i="24" s="1"/>
  <c r="AJ4" i="16"/>
  <c r="AA34" i="24" l="1"/>
  <c r="AJ34" i="16"/>
  <c r="AF54"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<sst xmlns="http://schemas.openxmlformats.org/spreadsheetml/2006/main" count="996" uniqueCount="262">
  <si>
    <t xml:space="preserve">Contract Acceptance
</t>
  </si>
  <si>
    <t>TPI Details</t>
  </si>
  <si>
    <t>Meter Details</t>
  </si>
  <si>
    <t>Business Name:</t>
  </si>
  <si>
    <t>Gas</t>
  </si>
  <si>
    <t>Meter Point Ref No:</t>
  </si>
  <si>
    <t>First Name:</t>
  </si>
  <si>
    <t xml:space="preserve"> Last Name:</t>
  </si>
  <si>
    <t>Electricity</t>
  </si>
  <si>
    <t>Meter Point Administration Number</t>
  </si>
  <si>
    <t>S</t>
  </si>
  <si>
    <t>Contact Tel:</t>
  </si>
  <si>
    <t>Contact Email:</t>
  </si>
  <si>
    <t>Supply Site Details</t>
  </si>
  <si>
    <t>Contract Details</t>
  </si>
  <si>
    <t xml:space="preserve">  Electricity</t>
  </si>
  <si>
    <t>Contract Length:</t>
  </si>
  <si>
    <t>Months</t>
  </si>
  <si>
    <t>Standing Charge:</t>
  </si>
  <si>
    <t>P/day</t>
  </si>
  <si>
    <t>Unit Rate:</t>
  </si>
  <si>
    <t>P/kWh</t>
  </si>
  <si>
    <t xml:space="preserve">  Single</t>
  </si>
  <si>
    <t>Building No:</t>
  </si>
  <si>
    <t xml:space="preserve"> Building Name:</t>
  </si>
  <si>
    <t xml:space="preserve">  Day</t>
  </si>
  <si>
    <t>Address 1:</t>
  </si>
  <si>
    <t xml:space="preserve">  Night</t>
  </si>
  <si>
    <t>Town:</t>
  </si>
  <si>
    <t xml:space="preserve">  E/WE</t>
  </si>
  <si>
    <t>City:</t>
  </si>
  <si>
    <t>Capacity Charge</t>
  </si>
  <si>
    <t>P/kVa/day</t>
  </si>
  <si>
    <t>Post Code:</t>
  </si>
  <si>
    <t>Agreed Supply Capacity</t>
  </si>
  <si>
    <t>kVa</t>
  </si>
  <si>
    <t>Credit Check Details</t>
  </si>
  <si>
    <t>Metering Charge</t>
  </si>
  <si>
    <t>Registered Business/Charity Number:</t>
  </si>
  <si>
    <t>Business Type:</t>
  </si>
  <si>
    <t>Complete in full if sole trader / club / non-profit organisation</t>
  </si>
  <si>
    <t xml:space="preserve"> DOB:</t>
  </si>
  <si>
    <t>Annual Usage</t>
  </si>
  <si>
    <t xml:space="preserve">AQ </t>
  </si>
  <si>
    <t>kWh</t>
  </si>
  <si>
    <t xml:space="preserve">  EAC</t>
  </si>
  <si>
    <t>Last Name:</t>
  </si>
  <si>
    <t xml:space="preserve"> Contact Tel:</t>
  </si>
  <si>
    <t>Tariff Identifier Code:</t>
  </si>
  <si>
    <t>Home Address: Resident for Minimum Of 3 Years</t>
  </si>
  <si>
    <t>TPI S/C Uplift:</t>
  </si>
  <si>
    <t>TPI Unit Rate Uplift:</t>
  </si>
  <si>
    <t>Estimate Contract TPI Commission:</t>
  </si>
  <si>
    <t>Advanced Saver Tariff:</t>
  </si>
  <si>
    <t>Y/N</t>
  </si>
  <si>
    <t xml:space="preserve">   Climate Change Agreement:</t>
  </si>
  <si>
    <t>Sale Type:</t>
  </si>
  <si>
    <t>Acquisition</t>
  </si>
  <si>
    <t xml:space="preserve">   Renewal</t>
  </si>
  <si>
    <t>Previous Home Address (If applicable):</t>
  </si>
  <si>
    <t>Additional Site/s Attached:</t>
  </si>
  <si>
    <t>Proposed Gas Supply Start Date:</t>
  </si>
  <si>
    <t>Proposed Electric Supply Start Date:</t>
  </si>
  <si>
    <t>Current Contract End Gas:</t>
  </si>
  <si>
    <t>Current Contract End Elec:</t>
  </si>
  <si>
    <t>Billing</t>
  </si>
  <si>
    <t>Email Only:</t>
  </si>
  <si>
    <t>Payment Details</t>
  </si>
  <si>
    <t xml:space="preserve">   Last Name:</t>
  </si>
  <si>
    <t xml:space="preserve">   Contact Email:</t>
  </si>
  <si>
    <t>Your Privacy</t>
  </si>
  <si>
    <t>By Mail</t>
  </si>
  <si>
    <t xml:space="preserve">   Telephone</t>
  </si>
  <si>
    <t xml:space="preserve">   SMS</t>
  </si>
  <si>
    <t xml:space="preserve">   Email</t>
  </si>
  <si>
    <t xml:space="preserve">Principal Contract Terms
</t>
  </si>
  <si>
    <t>Terms &amp; Conditions Accepted:</t>
  </si>
  <si>
    <t>Signature:</t>
  </si>
  <si>
    <t>Print Name:</t>
  </si>
  <si>
    <t>Job Title:</t>
  </si>
  <si>
    <t>Date:</t>
  </si>
  <si>
    <t>Customer Name or Company Name</t>
  </si>
  <si>
    <t>Service User Number</t>
  </si>
  <si>
    <t>Name(s) of account holder(s)</t>
  </si>
  <si>
    <t>Reference</t>
  </si>
  <si>
    <t>Bank/Building Society account number</t>
  </si>
  <si>
    <t>Instructions to your Bank or Building Society</t>
  </si>
  <si>
    <t>Branch sort code</t>
  </si>
  <si>
    <t>Name and full postal address of</t>
  </si>
  <si>
    <t>Signature(s)</t>
  </si>
  <si>
    <t>Bank/Building Society</t>
  </si>
  <si>
    <t>Date</t>
  </si>
  <si>
    <t>Banks and building societies may not accept Direct Debit instructions for some types of account</t>
  </si>
  <si>
    <t>The Direct Debit Guarantee</t>
  </si>
  <si>
    <t>Front Page</t>
  </si>
  <si>
    <t>Business Energy Contract Acceptance</t>
  </si>
  <si>
    <t>Additional Electricity Sites</t>
  </si>
  <si>
    <t xml:space="preserve">Site Info </t>
  </si>
  <si>
    <t>Billing Contact</t>
  </si>
  <si>
    <t>Building Name</t>
  </si>
  <si>
    <t>Building No.</t>
  </si>
  <si>
    <t>Address 1</t>
  </si>
  <si>
    <t>Town</t>
  </si>
  <si>
    <t>City</t>
  </si>
  <si>
    <t>Postcode</t>
  </si>
  <si>
    <t>First Name</t>
  </si>
  <si>
    <t>Surname</t>
  </si>
  <si>
    <t>Email Address</t>
  </si>
  <si>
    <t>Contact Number</t>
  </si>
  <si>
    <t>Top Line</t>
  </si>
  <si>
    <t>MPAN</t>
  </si>
  <si>
    <t>EAC (kWh)</t>
  </si>
  <si>
    <t>Standing Charge (p/day)</t>
  </si>
  <si>
    <t>Single Unit Rate 
(p/kWh)</t>
  </si>
  <si>
    <t>Day Unit Rate 
(p/kWh)</t>
  </si>
  <si>
    <t>Night Unit Rate 
(p/kWh)</t>
  </si>
  <si>
    <t>Evening/Weekend Unit Rate 
(p/kWh)</t>
  </si>
  <si>
    <t>Contract length (Months)</t>
  </si>
  <si>
    <t>TPI S/C Uplift</t>
  </si>
  <si>
    <t>TPI Unit Rate Uplift</t>
  </si>
  <si>
    <t>Proposed Supply Start Date DD.MM.YYYY</t>
  </si>
  <si>
    <t>Current Contract End Date DD.MM.YYYY</t>
  </si>
  <si>
    <t>Registered Charity (Y/N)</t>
  </si>
  <si>
    <t xml:space="preserve"> Climate Change Agreement (Y/N)</t>
  </si>
  <si>
    <t>Acquisition (Y/N)</t>
  </si>
  <si>
    <t>Renewal (Y/N)</t>
  </si>
  <si>
    <t>Tariff ID</t>
  </si>
  <si>
    <t xml:space="preserve">   Print Name:</t>
  </si>
  <si>
    <t xml:space="preserve">  Job Title:</t>
  </si>
  <si>
    <t xml:space="preserve">           Date:</t>
  </si>
  <si>
    <t xml:space="preserve">   Signature:</t>
  </si>
  <si>
    <t>Additional Gas Sites</t>
  </si>
  <si>
    <t>MPRN</t>
  </si>
  <si>
    <t>AQ (kWh)</t>
  </si>
  <si>
    <t>Unit Rate 
(p/kWh)</t>
  </si>
  <si>
    <t>UniqueID</t>
  </si>
  <si>
    <t>BillGroupingRefNumber</t>
  </si>
  <si>
    <t>CompanyName</t>
  </si>
  <si>
    <t>CompanyReg</t>
  </si>
  <si>
    <t>BusinessType</t>
  </si>
  <si>
    <t>ContactFirstname</t>
  </si>
  <si>
    <t>ContactSurname</t>
  </si>
  <si>
    <t>ContactEmailAddress</t>
  </si>
  <si>
    <t>ContactTelephoneNumber</t>
  </si>
  <si>
    <t>BillingMethod</t>
  </si>
  <si>
    <t>SupplyAddress1</t>
  </si>
  <si>
    <t>SupplyAddress2</t>
  </si>
  <si>
    <t>SupplyAddress3</t>
  </si>
  <si>
    <t>SupplyAddress4</t>
  </si>
  <si>
    <t>SupplyAddressPostcode</t>
  </si>
  <si>
    <t>BillingAddress1</t>
  </si>
  <si>
    <t>BillingAddress2</t>
  </si>
  <si>
    <t>BillingAddress3</t>
  </si>
  <si>
    <t>BillingAddress4</t>
  </si>
  <si>
    <t>BillingAddressPostcode</t>
  </si>
  <si>
    <t>BillingFirstname</t>
  </si>
  <si>
    <t>BillingSurname</t>
  </si>
  <si>
    <t>BillingEmailAddress</t>
  </si>
  <si>
    <t>BillingTelephoneNumber</t>
  </si>
  <si>
    <t>SupplyStartDate</t>
  </si>
  <si>
    <t>ContractLength</t>
  </si>
  <si>
    <t>Standing Charge</t>
  </si>
  <si>
    <t>SingleRate</t>
  </si>
  <si>
    <t>AnnualUsage</t>
  </si>
  <si>
    <t>ContractUsage</t>
  </si>
  <si>
    <t>TPIName</t>
  </si>
  <si>
    <t>FirstName</t>
  </si>
  <si>
    <t>ContactTel</t>
  </si>
  <si>
    <t>ContactEmail</t>
  </si>
  <si>
    <t>TPIs/cUplift</t>
  </si>
  <si>
    <t>TPIUnitUplift</t>
  </si>
  <si>
    <t>DateOfSaleContractSignDate</t>
  </si>
  <si>
    <t>PaymentMethod</t>
  </si>
  <si>
    <t>BankAccountName</t>
  </si>
  <si>
    <t>BankSortCode</t>
  </si>
  <si>
    <t>BankAccountNumber</t>
  </si>
  <si>
    <t>Company name</t>
  </si>
  <si>
    <t>Company number</t>
  </si>
  <si>
    <t>Company type</t>
  </si>
  <si>
    <t>Company size</t>
  </si>
  <si>
    <t>Payment method</t>
  </si>
  <si>
    <t>Supplier Name</t>
  </si>
  <si>
    <t xml:space="preserve">Broker Name </t>
  </si>
  <si>
    <t>Sales Agent First Name</t>
  </si>
  <si>
    <t>Sales Agent Last Name</t>
  </si>
  <si>
    <t>Sales Agent Email</t>
  </si>
  <si>
    <t>Sales Agent Telephone</t>
  </si>
  <si>
    <t>Registration Address Block</t>
  </si>
  <si>
    <t>Registration Address House Number</t>
  </si>
  <si>
    <t>Registration Address Street</t>
  </si>
  <si>
    <t>Registration Address Dependent Street</t>
  </si>
  <si>
    <t>Registration Address City</t>
  </si>
  <si>
    <t>Registration Address Dependent City</t>
  </si>
  <si>
    <t>Registration Address Post Code</t>
  </si>
  <si>
    <t>Registration Address Country Code</t>
  </si>
  <si>
    <t>Primary Contact First Name</t>
  </si>
  <si>
    <t>Primary Contact Last Name</t>
  </si>
  <si>
    <t>Primary Contact Email</t>
  </si>
  <si>
    <t>Primary Contact Phone</t>
  </si>
  <si>
    <t>Primary communication method</t>
  </si>
  <si>
    <t>Contact Address Block</t>
  </si>
  <si>
    <t>Contact Address House Number</t>
  </si>
  <si>
    <t>Contact Address Street</t>
  </si>
  <si>
    <t>Contact Address Dependent Street</t>
  </si>
  <si>
    <t>Contact Address City</t>
  </si>
  <si>
    <t>Contact Address Dependent City</t>
  </si>
  <si>
    <t>Contact Address Post Code</t>
  </si>
  <si>
    <t>Contact Address Country Code</t>
  </si>
  <si>
    <t>Site Address Block</t>
  </si>
  <si>
    <t>Site Address House Number</t>
  </si>
  <si>
    <t>Site Address Street</t>
  </si>
  <si>
    <t>Site Address Dependent Street</t>
  </si>
  <si>
    <t>Site Address City</t>
  </si>
  <si>
    <t>Site Address Dependent City</t>
  </si>
  <si>
    <t>Site Address Post Code</t>
  </si>
  <si>
    <t>Site Address Country Code</t>
  </si>
  <si>
    <t>HH Meter</t>
  </si>
  <si>
    <t>Meter point identifier</t>
  </si>
  <si>
    <t>Annual Quantity</t>
  </si>
  <si>
    <t>Supply start date</t>
  </si>
  <si>
    <t>Meter SN</t>
  </si>
  <si>
    <t>GSP Group</t>
  </si>
  <si>
    <t>Measurement class</t>
  </si>
  <si>
    <t>Meter Time Code</t>
  </si>
  <si>
    <t>Profile class</t>
  </si>
  <si>
    <t>Standard Settlement Configuration</t>
  </si>
  <si>
    <t>Line Loss Factor</t>
  </si>
  <si>
    <t>Contract Service</t>
  </si>
  <si>
    <t>Contract tariff</t>
  </si>
  <si>
    <t>Contract sign date</t>
  </si>
  <si>
    <t>Contract start date</t>
  </si>
  <si>
    <t>Contract end date</t>
  </si>
  <si>
    <t>Contract duration</t>
  </si>
  <si>
    <t>Bank Account Name</t>
  </si>
  <si>
    <t>Bank Account No</t>
  </si>
  <si>
    <t>Bank Sort Code</t>
  </si>
  <si>
    <t>VAT(True/False)</t>
  </si>
  <si>
    <t>VAT %</t>
  </si>
  <si>
    <t>VAT Start Date</t>
  </si>
  <si>
    <t>VAT End Date</t>
  </si>
  <si>
    <t>CCA (True/False)</t>
  </si>
  <si>
    <t>CCA Date</t>
  </si>
  <si>
    <t>CCL (True/False)</t>
  </si>
  <si>
    <t>CCL Date</t>
  </si>
  <si>
    <t>Electricity Single Rate</t>
  </si>
  <si>
    <t>Electricity Two Rate Day</t>
  </si>
  <si>
    <t>Electricity Two Rate Night</t>
  </si>
  <si>
    <t>Electricity Evening/Weekend</t>
  </si>
  <si>
    <t xml:space="preserve">Electricity Standing Charge </t>
  </si>
  <si>
    <t>Commission  Electricity Rate</t>
  </si>
  <si>
    <t xml:space="preserve">Commission Electricity Standing charge </t>
  </si>
  <si>
    <t xml:space="preserve">KVA Charge </t>
  </si>
  <si>
    <t>Agreed Capacity</t>
  </si>
  <si>
    <t>DD.MM.YYYY</t>
  </si>
  <si>
    <t>Contract for Electricity</t>
  </si>
  <si>
    <t>Optional</t>
  </si>
  <si>
    <t xml:space="preserve">Optional </t>
  </si>
  <si>
    <t>As above if multi</t>
  </si>
  <si>
    <t>CCL %</t>
  </si>
  <si>
    <t>Voltx Power</t>
  </si>
  <si>
    <t>N</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</si>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</sst>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
    <numFmt numFmtId="165" formatCode="[&lt;1]&quot;&quot;;dd/mm/yyyy"/>
    <numFmt numFmtId="166" formatCode="0.000;;;@"/>
    <numFmt numFmtId="167" formatCode="00000\ 000000;;;@"/>
    <numFmt numFmtId="168" formatCode="00000000;;;@"/>
    <numFmt numFmtId="169" formatCode="0000000000;;;@"/>
    <numFmt numFmtId="170" formatCode="00;;;@"/>
    <numFmt numFmtId="171" formatCode="000;;;@"/>
    <numFmt numFmtId="172" formatCode="00\-00\-00;;;@"/>
    <numFmt numFmtId="173" formatCode="00\-00\-00"/>
    <numFmt numFmtId="174" formatCode="[&lt;1]&quot;&quot;;dd\.mm\.yyyy"/>
    <numFmt numFmtId="175" formatCode="General;;;@"/>
    <numFmt numFmtId="176" formatCode="0.000"/>
    <numFmt numFmtId="177" formatCode="00000000000;;;@"/>
    <numFmt numFmtId="178" formatCode="&quot;£&quot;#,##0.00"/>
    <numFmt numFmtId="179" formatCode="0.0"/>
    <numFmt numFmtId="180" formatCode="0.00;;;@"/>
    <numFmt numFmtId="181" formatCode="dd\.mm\.yyyy"/>
    <numFmt numFmtId="182" formatCode="&quot;£&quot;#,##0"/>
    <numFmt numFmtId="183" formatCode="[$£-809]#,##0.00"/>
    <numFmt numFmtId="184" formatCode="&quot;ВЯРНО&quot;;&quot;ВЯРНО&quot;;&quot;НЕВЯРНО&quot;"/>
  </numFmts>
  <fonts count="5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u/>
      <sz val="11"/>
      <color theme="10"/>
      <name val="Calibri"/>
      <family val="2"/>
      <scheme val="minor"/>
    </font>
    <font>
      <b/>
      <sz val="12"/>
      <color theme="0"/>
      <name val="Montserrat"/>
    </font>
    <font>
      <b/>
      <sz val="15"/>
      <color theme="0"/>
      <name val="Montserrat"/>
    </font>
    <font>
      <b/>
      <sz val="8"/>
      <color theme="0"/>
      <name val="Montserrat"/>
    </font>
    <font>
      <b/>
      <sz val="7.8"/>
      <color theme="0"/>
      <name val="Montserrat"/>
    </font>
    <font>
      <sz val="12"/>
      <color rgb="FF0F2A34"/>
      <name val="Montserrat"/>
    </font>
    <font>
      <b/>
      <sz val="12"/>
      <color rgb="FF0F2A34"/>
      <name val="Montserrat"/>
    </font>
    <font>
      <b/>
      <sz val="8"/>
      <color rgb="FF0F2A34"/>
      <name val="Montserrat"/>
    </font>
    <font>
      <sz val="8"/>
      <color rgb="FF0F2A34"/>
      <name val="Montserrat"/>
    </font>
    <font>
      <b/>
      <sz val="18"/>
      <color rgb="FF0F2A34"/>
      <name val="Montserrat"/>
    </font>
    <font>
      <sz val="6"/>
      <color rgb="FF0F2A34"/>
      <name val="Montserrat"/>
    </font>
    <font>
      <b/>
      <u/>
      <sz val="8"/>
      <color rgb="FF0F2A34"/>
      <name val="Montserrat"/>
    </font>
    <font>
      <b/>
      <sz val="7"/>
      <color rgb="FF0F2A34"/>
      <name val="Montserrat"/>
    </font>
    <font>
      <sz val="6.5"/>
      <color rgb="FF0F2A34"/>
      <name val="Montserrat"/>
    </font>
    <font>
      <sz val="5"/>
      <color rgb="FF0F2A34"/>
      <name val="Montserrat"/>
    </font>
    <font>
      <i/>
      <sz val="6.5"/>
      <color rgb="FF0F2A34"/>
      <name val="Montserrat"/>
    </font>
    <font>
      <b/>
      <i/>
      <sz val="8"/>
      <color rgb="FF0F2A34"/>
      <name val="Montserrat"/>
    </font>
    <font>
      <sz val="10"/>
      <color rgb="FF0F2A34"/>
      <name val="Montserrat"/>
    </font>
    <font>
      <sz val="12"/>
      <color theme="1"/>
      <name val="Montserrat"/>
    </font>
    <font>
      <sz val="12"/>
      <color theme="0"/>
      <name val="Montserrat"/>
    </font>
    <font>
      <sz val="8"/>
      <color theme="1"/>
      <name val="Montserrat"/>
    </font>
    <font>
      <sz val="5"/>
      <name val="Arial"/>
      <family val="2"/>
    </font>
    <font>
      <b/>
      <sz val="6"/>
      <color rgb="FF0F2A34"/>
      <name val="Montserrat"/>
    </font>
    <font>
      <sz val="12"/>
      <name val="Montserrat"/>
    </font>
    <font>
      <sz val="10"/>
      <name val="Montserrat"/>
    </font>
    <font>
      <b/>
      <sz val="10"/>
      <name val="Montserrat"/>
    </font>
    <font>
      <sz val="10"/>
      <color theme="0"/>
      <name val="Montserrat"/>
    </font>
    <font>
      <sz val="10"/>
      <color theme="1"/>
      <name val="Montserrat"/>
    </font>
    <font>
      <b/>
      <sz val="10"/>
      <color theme="0"/>
      <name val="Montserrat"/>
    </font>
    <font>
      <sz val="10"/>
      <color theme="1"/>
      <name val="Calibri"/>
      <family val="2"/>
      <scheme val="minor"/>
    </font>
    <font>
      <b/>
      <sz val="10"/>
      <color rgb="FF0F2A34"/>
      <name val="Montserrat"/>
    </font>
    <font>
      <b/>
      <sz val="8"/>
      <color rgb="FFFF0000"/>
      <name val="Montserrat"/>
    </font>
    <font>
      <sz val="12"/>
      <color rgb="FFFF0000"/>
      <name val="Montserrat"/>
    </font>
    <font>
      <sz val="8"/>
      <color rgb="FFFF0000"/>
      <name val="Montserrat"/>
    </font>
    <font>
      <b/>
      <sz val="16"/>
      <color rgb="FF0F2A34"/>
      <name val="Montserrat"/>
    </font>
    <font>
      <sz val="8"/>
      <name val="Montserrat"/>
    </font>
    <font>
      <sz val="8"/>
      <color rgb="FFF1892F"/>
      <name val="Montserrat"/>
    </font>
    <font>
      <sz val="6"/>
      <color rgb="FFF1892F"/>
      <name val="Montserrat"/>
    </font>
    <font>
      <b/>
      <sz val="15"/>
      <color rgb="FFFFFFFF"/>
      <name val="Montserrat"/>
    </font>
    <font>
      <sz val="12"/>
      <color rgb="FFFF0000"/>
      <name val="Calibri"/>
      <family val="2"/>
      <scheme val="minor"/>
    </font>
    <font>
      <b/>
      <sz val="11"/>
      <color rgb="FF000000"/>
      <name val="Calibri"/>
      <family val="2"/>
      <charset val="204"/>
    </font>
    <font>
      <b/>
      <sz val="11"/>
      <color rgb="FF000000"/>
      <name val="Calibri"/>
      <family val="2"/>
      <charset val="1"/>
    </font>
    <font>
      <b/>
      <sz val="11"/>
      <name val="Calibri"/>
      <family val="2"/>
      <charset val="1"/>
    </font>
    <font>
      <sz val="11"/>
      <color rgb="FF000000"/>
      <name val="Calibri"/>
      <family val="2"/>
      <charset val="204"/>
    </font>
    <font>
      <sz val="11"/>
      <color rgb="FFFF0000"/>
      <name val="Calibri"/>
      <family val="2"/>
      <charset val="1"/>
    </font>
  </fonts>
  <fills count="7">
    <fill>
      <patternFill patternType="none"/>
    </fill>
    <fill>
      <patternFill patternType="gray125"/>
    </fill>
    <fill>
      <patternFill patternType="solid">
        <fgColor theme="0"/>
        <bgColor indexed="64"/>
      </patternFill>
    </fill>
    <fill>
      <patternFill patternType="solid">
        <fgColor rgb="FF102A34"/>
        <bgColor indexed="64"/>
      </patternFill>
    </fill>
    <fill>
      <patternFill patternType="solid">
        <fgColor rgb="FF0F2A34"/>
        <bgColor indexed="64"/>
      </patternFill>
    </fill>
    <fill>
      <patternFill patternType="solid">
        <fgColor rgb="FFFFFF00"/>
        <bgColor indexed="64"/>
      </patternFill>
    </fill>
    <fill>
      <patternFill patternType="solid">
        <fgColor theme="2" tint="-0.249977111117893"/>
        <bgColor indexed="64"/>
      </patternFill>
    </fill>
  </fills>
  <borders count="63">
    <border>
      <left/>
      <right/>
      <top/>
      <bottom/>
      <diagonal/>
    </border>
    <border>
      <left style="medium">
        <color rgb="FFAD3597"/>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medium">
        <color rgb="FF0F2A34"/>
      </left>
      <right style="medium">
        <color rgb="FF0F2A34"/>
      </right>
      <top style="medium">
        <color rgb="FF0F2A34"/>
      </top>
      <bottom style="medium">
        <color rgb="FF0F2A34"/>
      </bottom>
      <diagonal/>
    </border>
    <border>
      <left style="medium">
        <color rgb="FF0F2A34"/>
      </left>
      <right/>
      <top style="medium">
        <color rgb="FF0F2A34"/>
      </top>
      <bottom style="medium">
        <color rgb="FF0F2A34"/>
      </bottom>
      <diagonal/>
    </border>
    <border>
      <left/>
      <right/>
      <top style="medium">
        <color rgb="FF0F2A34"/>
      </top>
      <bottom style="medium">
        <color rgb="FF0F2A34"/>
      </bottom>
      <diagonal/>
    </border>
    <border>
      <left/>
      <right style="medium">
        <color rgb="FF0F2A34"/>
      </right>
      <top style="medium">
        <color rgb="FF0F2A34"/>
      </top>
      <bottom style="medium">
        <color rgb="FF0F2A34"/>
      </bottom>
      <diagonal/>
    </border>
    <border>
      <left style="medium">
        <color rgb="FF0F2A34"/>
      </left>
      <right/>
      <top style="medium">
        <color rgb="FF0F2A34"/>
      </top>
      <bottom/>
      <diagonal/>
    </border>
    <border>
      <left/>
      <right/>
      <top style="medium">
        <color rgb="FF0F2A34"/>
      </top>
      <bottom/>
      <diagonal/>
    </border>
    <border>
      <left/>
      <right style="medium">
        <color rgb="FF0F2A34"/>
      </right>
      <top style="medium">
        <color rgb="FF0F2A34"/>
      </top>
      <bottom/>
      <diagonal/>
    </border>
    <border>
      <left style="medium">
        <color rgb="FF0F2A34"/>
      </left>
      <right/>
      <top/>
      <bottom/>
      <diagonal/>
    </border>
    <border>
      <left/>
      <right style="medium">
        <color rgb="FF0F2A34"/>
      </right>
      <top/>
      <bottom/>
      <diagonal/>
    </border>
    <border>
      <left style="medium">
        <color rgb="FF0F2A34"/>
      </left>
      <right/>
      <top/>
      <bottom style="medium">
        <color rgb="FF0F2A34"/>
      </bottom>
      <diagonal/>
    </border>
    <border>
      <left/>
      <right/>
      <top/>
      <bottom style="medium">
        <color rgb="FF0F2A34"/>
      </bottom>
      <diagonal/>
    </border>
    <border>
      <left/>
      <right style="medium">
        <color rgb="FF0F2A34"/>
      </right>
      <top/>
      <bottom style="medium">
        <color rgb="FF0F2A34"/>
      </bottom>
      <diagonal/>
    </border>
    <border>
      <left style="thin">
        <color rgb="FF0F2A34"/>
      </left>
      <right style="thin">
        <color rgb="FF0F2A34"/>
      </right>
      <top style="thin">
        <color rgb="FF0F2A34"/>
      </top>
      <bottom style="thin">
        <color rgb="FF0F2A34"/>
      </bottom>
      <diagonal/>
    </border>
    <border>
      <left style="medium">
        <color rgb="FF0F2A34"/>
      </left>
      <right style="medium">
        <color rgb="FFDE00B9"/>
      </right>
      <top style="medium">
        <color rgb="FF0F2A34"/>
      </top>
      <bottom style="medium">
        <color rgb="FF0F2A34"/>
      </bottom>
      <diagonal/>
    </border>
    <border>
      <left style="medium">
        <color rgb="FFDE00B9"/>
      </left>
      <right style="medium">
        <color rgb="FFDE00B9"/>
      </right>
      <top style="medium">
        <color rgb="FF0F2A34"/>
      </top>
      <bottom style="medium">
        <color rgb="FF0F2A34"/>
      </bottom>
      <diagonal/>
    </border>
    <border>
      <left style="medium">
        <color rgb="FFDE00B9"/>
      </left>
      <right style="medium">
        <color rgb="FF0F2A34"/>
      </right>
      <top style="medium">
        <color rgb="FF0F2A34"/>
      </top>
      <bottom style="medium">
        <color rgb="FF0F2A34"/>
      </bottom>
      <diagonal/>
    </border>
    <border>
      <left style="medium">
        <color rgb="FF0F2A34"/>
      </left>
      <right style="medium">
        <color rgb="FF0F2A34"/>
      </right>
      <top style="medium">
        <color rgb="FF0F2A3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DE00B9"/>
      </right>
      <top style="medium">
        <color rgb="FF0F2A34"/>
      </top>
      <bottom style="medium">
        <color rgb="FF0F2A34"/>
      </bottom>
      <diagonal/>
    </border>
    <border>
      <left style="medium">
        <color rgb="FFDE00B9"/>
      </left>
      <right/>
      <top style="medium">
        <color rgb="FF0F2A34"/>
      </top>
      <bottom style="medium">
        <color rgb="FF0F2A34"/>
      </bottom>
      <diagonal/>
    </border>
    <border>
      <left style="thin">
        <color indexed="64"/>
      </left>
      <right style="thin">
        <color indexed="64"/>
      </right>
      <top style="thin">
        <color indexed="64"/>
      </top>
      <bottom style="thin">
        <color indexed="64"/>
      </bottom>
      <diagonal/>
    </border>
    <border>
      <left style="thin">
        <color indexed="64"/>
      </left>
      <right style="thin">
        <color rgb="FF0F2A34"/>
      </right>
      <top style="thin">
        <color rgb="FF0F2A34"/>
      </top>
      <bottom style="thin">
        <color rgb="FF0F2A34"/>
      </bottom>
      <diagonal/>
    </border>
    <border>
      <left style="thin">
        <color indexed="64"/>
      </left>
      <right style="thin">
        <color rgb="FF0F2A34"/>
      </right>
      <top style="thin">
        <color rgb="FF0F2A34"/>
      </top>
      <bottom/>
      <diagonal/>
    </border>
    <border>
      <left style="thin">
        <color rgb="FF0F2A34"/>
      </left>
      <right style="thin">
        <color indexed="64"/>
      </right>
      <top style="thin">
        <color rgb="FF0F2A34"/>
      </top>
      <bottom style="thin">
        <color rgb="FF0F2A34"/>
      </bottom>
      <diagonal/>
    </border>
    <border>
      <left style="thin">
        <color indexed="64"/>
      </left>
      <right style="thin">
        <color rgb="FF0F2A34"/>
      </right>
      <top/>
      <bottom/>
      <diagonal/>
    </border>
    <border>
      <left style="thin">
        <color rgb="FF0F2A34"/>
      </left>
      <right style="thin">
        <color rgb="FF0F2A34"/>
      </right>
      <top/>
      <bottom style="thin">
        <color rgb="FF0F2A34"/>
      </bottom>
      <diagonal/>
    </border>
    <border>
      <left style="thin">
        <color rgb="FF0F2A34"/>
      </left>
      <right style="thin">
        <color indexed="64"/>
      </right>
      <top/>
      <bottom style="thin">
        <color rgb="FF0F2A3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6">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5" fillId="0" borderId="0"/>
    <xf numFmtId="43" fontId="5" fillId="0" borderId="0" applyFont="0" applyFill="0" applyBorder="0" applyAlignment="0" applyProtection="0"/>
    <xf numFmtId="0" fontId="9"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10" fillId="0" borderId="0" applyNumberFormat="0" applyFill="0" applyBorder="0" applyAlignment="0" applyProtection="0"/>
    <xf numFmtId="0" fontId="2" fillId="0" borderId="0"/>
    <xf numFmtId="183" fontId="1" fillId="0" borderId="0"/>
  </cellStyleXfs>
  <cellXfs count="400">
    <xf numFmtId="0" fontId="0" fillId="0" borderId="0" xfId="0"/>
    <xf numFmtId="0" fontId="15" fillId="2" borderId="0" xfId="0" applyFont="1" applyFill="1" applyAlignment="1">
      <alignment vertical="center"/>
    </xf>
    <xf numFmtId="0" fontId="15" fillId="2" borderId="4" xfId="0" applyFont="1" applyFill="1" applyBorder="1" applyAlignment="1">
      <alignment vertical="center"/>
    </xf>
    <xf numFmtId="0" fontId="15" fillId="2" borderId="2" xfId="0" applyFont="1" applyFill="1" applyBorder="1" applyAlignment="1">
      <alignment vertical="center"/>
    </xf>
    <xf numFmtId="0" fontId="18" fillId="2" borderId="0" xfId="0" applyFont="1" applyFill="1" applyAlignment="1">
      <alignment vertical="center"/>
    </xf>
    <xf numFmtId="0" fontId="17" fillId="2" borderId="0" xfId="0" applyFont="1" applyFill="1" applyAlignment="1">
      <alignment vertical="center"/>
    </xf>
    <xf numFmtId="0" fontId="17" fillId="2" borderId="0" xfId="0" applyFont="1" applyFill="1" applyAlignment="1">
      <alignment horizontal="center" vertical="center"/>
    </xf>
    <xf numFmtId="0" fontId="18" fillId="2" borderId="2" xfId="0" applyFont="1" applyFill="1" applyBorder="1" applyAlignment="1">
      <alignment vertical="center"/>
    </xf>
    <xf numFmtId="164" fontId="18" fillId="2" borderId="2" xfId="0" applyNumberFormat="1" applyFont="1" applyFill="1" applyBorder="1" applyAlignment="1">
      <alignment horizontal="center" vertical="center"/>
    </xf>
    <xf numFmtId="164" fontId="18" fillId="2" borderId="0" xfId="0" applyNumberFormat="1" applyFont="1" applyFill="1" applyAlignment="1">
      <alignment vertical="center"/>
    </xf>
    <xf numFmtId="169" fontId="18" fillId="2" borderId="0" xfId="0" applyNumberFormat="1" applyFont="1" applyFill="1" applyAlignment="1">
      <alignment vertical="center"/>
    </xf>
    <xf numFmtId="0" fontId="18" fillId="2" borderId="0" xfId="0" applyFont="1" applyFill="1" applyAlignment="1">
      <alignment horizontal="left" vertical="center"/>
    </xf>
    <xf numFmtId="170" fontId="18" fillId="2" borderId="0" xfId="0" applyNumberFormat="1" applyFont="1" applyFill="1" applyAlignment="1">
      <alignment horizontal="center" vertical="center"/>
    </xf>
    <xf numFmtId="171" fontId="18" fillId="2" borderId="0" xfId="0" applyNumberFormat="1" applyFont="1" applyFill="1" applyAlignment="1">
      <alignment horizontal="center" vertical="center"/>
    </xf>
    <xf numFmtId="0" fontId="16" fillId="2" borderId="0" xfId="0" applyFont="1" applyFill="1" applyAlignment="1">
      <alignment vertical="center"/>
    </xf>
    <xf numFmtId="167" fontId="18" fillId="2" borderId="0" xfId="0" applyNumberFormat="1" applyFont="1" applyFill="1" applyAlignment="1">
      <alignment horizontal="center" vertical="center"/>
    </xf>
    <xf numFmtId="0" fontId="17" fillId="2" borderId="0" xfId="0" applyFont="1" applyFill="1" applyAlignment="1">
      <alignment horizontal="left" vertical="center"/>
    </xf>
    <xf numFmtId="166" fontId="18" fillId="2" borderId="0" xfId="0" applyNumberFormat="1" applyFont="1" applyFill="1" applyAlignment="1">
      <alignment vertical="center"/>
    </xf>
    <xf numFmtId="164" fontId="18" fillId="2" borderId="0" xfId="0" applyNumberFormat="1" applyFont="1" applyFill="1" applyAlignment="1">
      <alignment horizontal="left" vertical="center"/>
    </xf>
    <xf numFmtId="0" fontId="15" fillId="2" borderId="0" xfId="0" applyFont="1" applyFill="1" applyAlignment="1">
      <alignment horizontal="left" vertical="center"/>
    </xf>
    <xf numFmtId="0" fontId="20" fillId="2" borderId="0" xfId="0" applyFont="1" applyFill="1" applyAlignment="1">
      <alignment horizontal="left" vertical="center"/>
    </xf>
    <xf numFmtId="0" fontId="21" fillId="2" borderId="0" xfId="0" applyFont="1" applyFill="1" applyAlignment="1">
      <alignment vertical="center"/>
    </xf>
    <xf numFmtId="0" fontId="15" fillId="2" borderId="6" xfId="0" applyFont="1" applyFill="1" applyBorder="1" applyAlignment="1">
      <alignment vertical="center"/>
    </xf>
    <xf numFmtId="0" fontId="17" fillId="2" borderId="0" xfId="0" applyFont="1" applyFill="1" applyAlignment="1">
      <alignment vertical="center" wrapText="1"/>
    </xf>
    <xf numFmtId="0" fontId="18" fillId="2" borderId="0" xfId="0" applyFont="1" applyFill="1" applyAlignment="1">
      <alignment horizontal="center" vertical="center" wrapText="1"/>
    </xf>
    <xf numFmtId="175" fontId="15" fillId="2" borderId="0" xfId="0" applyNumberFormat="1" applyFont="1" applyFill="1" applyAlignment="1">
      <alignment vertical="center"/>
    </xf>
    <xf numFmtId="175" fontId="18" fillId="2" borderId="0" xfId="0" applyNumberFormat="1" applyFont="1" applyFill="1" applyAlignment="1">
      <alignment vertical="center"/>
    </xf>
    <xf numFmtId="0" fontId="15" fillId="2" borderId="0" xfId="0" applyFont="1" applyFill="1" applyAlignment="1">
      <alignment horizontal="center" vertical="center"/>
    </xf>
    <xf numFmtId="0" fontId="22" fillId="2" borderId="0" xfId="0" applyFont="1" applyFill="1" applyAlignment="1">
      <alignment vertical="center"/>
    </xf>
    <xf numFmtId="174" fontId="15" fillId="2" borderId="0" xfId="0" applyNumberFormat="1" applyFont="1" applyFill="1" applyAlignment="1">
      <alignment vertical="center"/>
    </xf>
    <xf numFmtId="165" fontId="18" fillId="2" borderId="0" xfId="0" applyNumberFormat="1" applyFont="1" applyFill="1" applyAlignment="1">
      <alignment horizontal="center" vertical="center"/>
    </xf>
    <xf numFmtId="174" fontId="18" fillId="2" borderId="0" xfId="0" applyNumberFormat="1" applyFont="1" applyFill="1" applyAlignment="1">
      <alignment horizontal="center" vertical="center"/>
    </xf>
    <xf numFmtId="0" fontId="23" fillId="2" borderId="0" xfId="0" applyFont="1" applyFill="1" applyAlignment="1">
      <alignment vertical="center"/>
    </xf>
    <xf numFmtId="0" fontId="24" fillId="2" borderId="0" xfId="0" applyFont="1" applyFill="1" applyAlignment="1">
      <alignment vertical="center"/>
    </xf>
    <xf numFmtId="0" fontId="25" fillId="2" borderId="0" xfId="0" applyFont="1" applyFill="1" applyAlignment="1">
      <alignment vertical="center"/>
    </xf>
    <xf numFmtId="0" fontId="23" fillId="2" borderId="0" xfId="0" applyFont="1" applyFill="1" applyAlignment="1">
      <alignment horizontal="center" vertical="center"/>
    </xf>
    <xf numFmtId="178" fontId="24" fillId="2" borderId="0" xfId="0" applyNumberFormat="1" applyFont="1" applyFill="1" applyAlignment="1">
      <alignment horizontal="left" vertical="top" wrapText="1"/>
    </xf>
    <xf numFmtId="175" fontId="18" fillId="2" borderId="0" xfId="0" quotePrefix="1" applyNumberFormat="1" applyFont="1" applyFill="1" applyAlignment="1">
      <alignment horizontal="center" vertical="center"/>
    </xf>
    <xf numFmtId="172" fontId="18" fillId="2" borderId="0" xfId="0" applyNumberFormat="1" applyFont="1" applyFill="1" applyAlignment="1">
      <alignment vertical="center"/>
    </xf>
    <xf numFmtId="168" fontId="18" fillId="2" borderId="0" xfId="0" applyNumberFormat="1" applyFont="1" applyFill="1" applyAlignment="1">
      <alignment vertical="center"/>
    </xf>
    <xf numFmtId="0" fontId="15" fillId="2" borderId="5" xfId="0" applyFont="1" applyFill="1" applyBorder="1" applyAlignment="1">
      <alignment vertical="center"/>
    </xf>
    <xf numFmtId="0" fontId="18" fillId="2" borderId="5" xfId="0" applyFont="1" applyFill="1" applyBorder="1" applyAlignment="1">
      <alignment vertical="center"/>
    </xf>
    <xf numFmtId="0" fontId="15" fillId="2" borderId="7" xfId="0" applyFont="1" applyFill="1" applyBorder="1" applyAlignment="1">
      <alignment vertical="center"/>
    </xf>
    <xf numFmtId="0" fontId="18" fillId="2" borderId="4" xfId="0" applyFont="1" applyFill="1" applyBorder="1" applyAlignment="1">
      <alignment vertical="center"/>
    </xf>
    <xf numFmtId="0" fontId="15" fillId="2" borderId="3" xfId="0" applyFont="1" applyFill="1" applyBorder="1" applyAlignment="1">
      <alignment vertical="center"/>
    </xf>
    <xf numFmtId="0" fontId="28" fillId="2" borderId="0" xfId="0" applyFont="1" applyFill="1"/>
    <xf numFmtId="0" fontId="29" fillId="2" borderId="0" xfId="0" applyFont="1" applyFill="1"/>
    <xf numFmtId="0" fontId="30" fillId="2" borderId="0" xfId="0" applyFont="1" applyFill="1"/>
    <xf numFmtId="0" fontId="30" fillId="2" borderId="0" xfId="0" applyFont="1" applyFill="1" applyAlignment="1">
      <alignment vertical="center"/>
    </xf>
    <xf numFmtId="164" fontId="30" fillId="2" borderId="0" xfId="0" applyNumberFormat="1" applyFont="1" applyFill="1" applyAlignment="1">
      <alignment horizontal="center" vertical="center"/>
    </xf>
    <xf numFmtId="169" fontId="30" fillId="2" borderId="0" xfId="0" applyNumberFormat="1" applyFont="1" applyFill="1" applyAlignment="1">
      <alignment horizontal="center" vertical="center"/>
    </xf>
    <xf numFmtId="166" fontId="30" fillId="2" borderId="0" xfId="0" applyNumberFormat="1" applyFont="1" applyFill="1" applyAlignment="1">
      <alignment horizontal="center" vertical="center"/>
    </xf>
    <xf numFmtId="174" fontId="30" fillId="2" borderId="0" xfId="0" applyNumberFormat="1" applyFont="1" applyFill="1" applyAlignment="1">
      <alignment horizontal="center" vertical="center"/>
    </xf>
    <xf numFmtId="165" fontId="30" fillId="2" borderId="0" xfId="0" applyNumberFormat="1" applyFont="1" applyFill="1" applyAlignment="1">
      <alignment horizontal="center" vertical="center"/>
    </xf>
    <xf numFmtId="0" fontId="30" fillId="2" borderId="0" xfId="0" applyFont="1" applyFill="1" applyAlignment="1">
      <alignment horizontal="center"/>
    </xf>
    <xf numFmtId="179" fontId="31" fillId="2" borderId="0" xfId="0" applyNumberFormat="1" applyFont="1" applyFill="1" applyAlignment="1">
      <alignment horizontal="left" vertical="top" wrapText="1"/>
    </xf>
    <xf numFmtId="0" fontId="32" fillId="2" borderId="0" xfId="0" applyFont="1" applyFill="1" applyAlignment="1">
      <alignment vertical="center"/>
    </xf>
    <xf numFmtId="0" fontId="15" fillId="3" borderId="0" xfId="0" applyFont="1" applyFill="1" applyAlignment="1">
      <alignment vertical="center"/>
    </xf>
    <xf numFmtId="0" fontId="11" fillId="3" borderId="0" xfId="0" applyFont="1" applyFill="1" applyAlignment="1">
      <alignment vertical="center" wrapText="1"/>
    </xf>
    <xf numFmtId="175" fontId="18" fillId="2" borderId="0" xfId="0" quotePrefix="1" applyNumberFormat="1" applyFont="1" applyFill="1" applyAlignment="1" applyProtection="1">
      <alignment horizontal="center" vertical="center"/>
      <protection locked="0"/>
    </xf>
    <xf numFmtId="175" fontId="18" fillId="2" borderId="8" xfId="0" applyNumberFormat="1" applyFont="1" applyFill="1" applyBorder="1" applyAlignment="1" applyProtection="1">
      <alignment horizontal="center" vertical="center"/>
      <protection locked="0"/>
    </xf>
    <xf numFmtId="0" fontId="9" fillId="0" borderId="0" xfId="8"/>
    <xf numFmtId="0" fontId="9" fillId="2" borderId="0" xfId="8" applyFill="1"/>
    <xf numFmtId="0" fontId="13" fillId="2" borderId="0" xfId="0" applyFont="1" applyFill="1" applyAlignment="1">
      <alignment horizontal="center" vertical="center" wrapText="1"/>
    </xf>
    <xf numFmtId="0" fontId="13" fillId="2" borderId="0" xfId="0" applyFont="1" applyFill="1" applyAlignment="1">
      <alignment vertical="center"/>
    </xf>
    <xf numFmtId="0" fontId="11" fillId="4" borderId="0" xfId="0" applyFont="1" applyFill="1" applyAlignment="1">
      <alignment vertical="center" wrapText="1"/>
    </xf>
    <xf numFmtId="0" fontId="11" fillId="2" borderId="0" xfId="0" applyFont="1" applyFill="1" applyAlignment="1">
      <alignment vertical="center" wrapText="1"/>
    </xf>
    <xf numFmtId="0" fontId="33" fillId="2" borderId="0" xfId="0" applyFont="1" applyFill="1"/>
    <xf numFmtId="0" fontId="34" fillId="2" borderId="0" xfId="0" applyFont="1" applyFill="1"/>
    <xf numFmtId="0" fontId="35" fillId="2" borderId="0" xfId="0" applyFont="1" applyFill="1" applyAlignment="1">
      <alignment vertical="center"/>
    </xf>
    <xf numFmtId="0" fontId="36" fillId="2" borderId="0" xfId="0" applyFont="1" applyFill="1"/>
    <xf numFmtId="0" fontId="37" fillId="2" borderId="0" xfId="0" applyFont="1" applyFill="1"/>
    <xf numFmtId="0" fontId="38" fillId="2" borderId="0" xfId="0" applyFont="1" applyFill="1" applyAlignment="1">
      <alignment vertical="center"/>
    </xf>
    <xf numFmtId="164" fontId="37" fillId="2" borderId="0" xfId="0" applyNumberFormat="1" applyFont="1" applyFill="1" applyAlignment="1" applyProtection="1">
      <alignment horizontal="center" vertical="center"/>
      <protection locked="0"/>
    </xf>
    <xf numFmtId="175" fontId="37" fillId="2" borderId="0" xfId="0" applyNumberFormat="1" applyFont="1" applyFill="1" applyAlignment="1" applyProtection="1">
      <alignment horizontal="center" vertical="center"/>
      <protection locked="0"/>
    </xf>
    <xf numFmtId="1" fontId="37" fillId="2" borderId="0" xfId="0" applyNumberFormat="1" applyFont="1" applyFill="1" applyAlignment="1" applyProtection="1">
      <alignment horizontal="center" vertical="center"/>
      <protection locked="0"/>
    </xf>
    <xf numFmtId="0" fontId="37" fillId="2" borderId="0" xfId="0" applyFont="1" applyFill="1" applyAlignment="1" applyProtection="1">
      <alignment horizontal="center" vertical="center"/>
      <protection locked="0"/>
    </xf>
    <xf numFmtId="172" fontId="37" fillId="2" borderId="0" xfId="0" applyNumberFormat="1" applyFont="1" applyFill="1" applyAlignment="1" applyProtection="1">
      <alignment horizontal="center" vertical="center"/>
      <protection locked="0"/>
    </xf>
    <xf numFmtId="168" fontId="37" fillId="2" borderId="0" xfId="0" applyNumberFormat="1" applyFont="1" applyFill="1" applyAlignment="1" applyProtection="1">
      <alignment horizontal="center" vertical="center"/>
      <protection locked="0"/>
    </xf>
    <xf numFmtId="0" fontId="27" fillId="2" borderId="0" xfId="8" applyFont="1" applyFill="1" applyAlignment="1">
      <alignment vertical="center"/>
    </xf>
    <xf numFmtId="164" fontId="27" fillId="2" borderId="0" xfId="8" applyNumberFormat="1" applyFont="1" applyFill="1" applyAlignment="1">
      <alignment horizontal="center" vertical="center"/>
    </xf>
    <xf numFmtId="0" fontId="39" fillId="2" borderId="0" xfId="8" applyFont="1" applyFill="1"/>
    <xf numFmtId="164" fontId="27" fillId="2" borderId="0" xfId="8" applyNumberFormat="1" applyFont="1" applyFill="1" applyAlignment="1">
      <alignment vertical="center"/>
    </xf>
    <xf numFmtId="0" fontId="42" fillId="2" borderId="0" xfId="0" applyFont="1" applyFill="1" applyAlignment="1">
      <alignment vertical="center"/>
    </xf>
    <xf numFmtId="0" fontId="43" fillId="2" borderId="0" xfId="0" applyFont="1" applyFill="1" applyAlignment="1">
      <alignment horizontal="center" vertical="center"/>
    </xf>
    <xf numFmtId="0" fontId="43" fillId="2" borderId="0" xfId="0" applyFont="1" applyFill="1" applyAlignment="1">
      <alignment vertical="center"/>
    </xf>
    <xf numFmtId="0" fontId="42" fillId="2" borderId="0" xfId="0" applyFont="1" applyFill="1" applyAlignment="1">
      <alignment horizontal="center" vertical="center"/>
    </xf>
    <xf numFmtId="0" fontId="43" fillId="2" borderId="0" xfId="0" applyFont="1" applyFill="1" applyAlignment="1">
      <alignment horizontal="left" vertical="center"/>
    </xf>
    <xf numFmtId="175" fontId="43" fillId="2" borderId="0" xfId="0" applyNumberFormat="1" applyFont="1" applyFill="1" applyAlignment="1">
      <alignment vertical="center"/>
    </xf>
    <xf numFmtId="175" fontId="43" fillId="2" borderId="0" xfId="0" applyNumberFormat="1" applyFont="1" applyFill="1" applyAlignment="1">
      <alignment horizontal="center" vertical="center"/>
    </xf>
    <xf numFmtId="175" fontId="42" fillId="2" borderId="0" xfId="0" applyNumberFormat="1" applyFont="1" applyFill="1" applyAlignment="1">
      <alignment vertical="center"/>
    </xf>
    <xf numFmtId="0" fontId="41" fillId="2" borderId="0" xfId="0" applyFont="1" applyFill="1" applyAlignment="1">
      <alignment vertical="center"/>
    </xf>
    <xf numFmtId="175" fontId="43" fillId="2" borderId="0" xfId="0" applyNumberFormat="1" applyFont="1" applyFill="1" applyAlignment="1" applyProtection="1">
      <alignment vertical="center"/>
      <protection locked="0"/>
    </xf>
    <xf numFmtId="0" fontId="18" fillId="2" borderId="0" xfId="0" applyFont="1" applyFill="1" applyAlignment="1" applyProtection="1">
      <alignment vertical="center"/>
      <protection locked="0"/>
    </xf>
    <xf numFmtId="0" fontId="26" fillId="2" borderId="0" xfId="0" applyFont="1" applyFill="1" applyAlignment="1">
      <alignment vertical="center"/>
    </xf>
    <xf numFmtId="0" fontId="24" fillId="2" borderId="0" xfId="0" applyFont="1" applyFill="1" applyAlignment="1">
      <alignment vertical="top" wrapText="1"/>
    </xf>
    <xf numFmtId="178" fontId="24" fillId="2" borderId="0" xfId="0" applyNumberFormat="1" applyFont="1" applyFill="1" applyAlignment="1">
      <alignment vertical="top" wrapText="1"/>
    </xf>
    <xf numFmtId="175" fontId="18" fillId="2" borderId="0" xfId="0" applyNumberFormat="1" applyFont="1" applyFill="1" applyAlignment="1" applyProtection="1">
      <alignment vertical="center"/>
      <protection locked="0"/>
    </xf>
    <xf numFmtId="177" fontId="18" fillId="2" borderId="0" xfId="0" applyNumberFormat="1" applyFont="1" applyFill="1" applyAlignment="1" applyProtection="1">
      <alignment vertical="center"/>
      <protection locked="0"/>
    </xf>
    <xf numFmtId="0" fontId="14" fillId="2" borderId="0" xfId="0" applyFont="1" applyFill="1" applyAlignment="1">
      <alignment vertical="center" wrapText="1"/>
    </xf>
    <xf numFmtId="175" fontId="15" fillId="2" borderId="0" xfId="0" applyNumberFormat="1" applyFont="1" applyFill="1" applyAlignment="1">
      <alignment horizontal="center" vertical="center"/>
    </xf>
    <xf numFmtId="1" fontId="18" fillId="2" borderId="0" xfId="0" applyNumberFormat="1" applyFont="1" applyFill="1" applyAlignment="1" applyProtection="1">
      <alignment vertical="center"/>
      <protection locked="0"/>
    </xf>
    <xf numFmtId="177" fontId="18" fillId="2" borderId="0" xfId="0" applyNumberFormat="1" applyFont="1" applyFill="1" applyAlignment="1" applyProtection="1">
      <alignment horizontal="center" vertical="center"/>
      <protection locked="0"/>
    </xf>
    <xf numFmtId="175" fontId="18" fillId="2" borderId="24" xfId="0" applyNumberFormat="1" applyFont="1" applyFill="1" applyBorder="1" applyAlignment="1" applyProtection="1">
      <alignment horizontal="center" vertical="center"/>
      <protection locked="0"/>
    </xf>
    <xf numFmtId="0" fontId="44" fillId="2" borderId="0" xfId="8" applyFont="1" applyFill="1" applyAlignment="1">
      <alignment vertical="center"/>
    </xf>
    <xf numFmtId="0" fontId="27" fillId="2" borderId="35" xfId="8" applyFont="1" applyFill="1" applyBorder="1" applyAlignment="1">
      <alignment vertical="center"/>
    </xf>
    <xf numFmtId="0" fontId="18" fillId="2" borderId="8" xfId="0" applyFont="1" applyFill="1" applyBorder="1" applyAlignment="1" applyProtection="1">
      <alignment vertical="center"/>
      <protection locked="0"/>
    </xf>
    <xf numFmtId="0" fontId="45" fillId="2" borderId="0" xfId="0" applyFont="1" applyFill="1" applyAlignment="1">
      <alignment vertical="center"/>
    </xf>
    <xf numFmtId="178" fontId="30" fillId="2" borderId="25" xfId="0" applyNumberFormat="1" applyFont="1" applyFill="1" applyBorder="1" applyAlignment="1">
      <alignment horizontal="center" vertical="center"/>
    </xf>
    <xf numFmtId="178" fontId="30" fillId="2" borderId="51" xfId="0" applyNumberFormat="1" applyFont="1" applyFill="1" applyBorder="1" applyAlignment="1">
      <alignment horizontal="center" vertical="center"/>
    </xf>
    <xf numFmtId="182" fontId="28" fillId="2" borderId="0" xfId="0" applyNumberFormat="1" applyFont="1" applyFill="1"/>
    <xf numFmtId="0" fontId="12" fillId="4" borderId="0" xfId="0" applyFont="1" applyFill="1" applyAlignment="1">
      <alignment vertical="center" wrapText="1"/>
    </xf>
    <xf numFmtId="0" fontId="12" fillId="2" borderId="0" xfId="0" applyFont="1" applyFill="1" applyAlignment="1">
      <alignment vertical="center" wrapText="1"/>
    </xf>
    <xf numFmtId="182" fontId="11" fillId="2" borderId="0" xfId="0" applyNumberFormat="1" applyFont="1" applyFill="1" applyAlignment="1">
      <alignment vertical="center" wrapText="1"/>
    </xf>
    <xf numFmtId="182" fontId="13" fillId="2" borderId="0" xfId="0" applyNumberFormat="1" applyFont="1" applyFill="1" applyAlignment="1">
      <alignment vertical="center"/>
    </xf>
    <xf numFmtId="182" fontId="30" fillId="2" borderId="0" xfId="0" applyNumberFormat="1" applyFont="1" applyFill="1" applyAlignment="1">
      <alignment vertical="center"/>
    </xf>
    <xf numFmtId="182" fontId="13" fillId="4" borderId="51" xfId="0" applyNumberFormat="1" applyFont="1" applyFill="1" applyBorder="1" applyAlignment="1">
      <alignment horizontal="center" vertical="center" wrapText="1"/>
    </xf>
    <xf numFmtId="172" fontId="30" fillId="2" borderId="0" xfId="0" applyNumberFormat="1" applyFont="1" applyFill="1" applyAlignment="1">
      <alignment horizontal="center" vertical="center"/>
    </xf>
    <xf numFmtId="182" fontId="30" fillId="2" borderId="0" xfId="0" applyNumberFormat="1" applyFont="1" applyFill="1"/>
    <xf numFmtId="178" fontId="45" fillId="2" borderId="50" xfId="0" applyNumberFormat="1" applyFont="1" applyFill="1" applyBorder="1" applyAlignment="1">
      <alignment horizontal="center" vertical="center" wrapText="1"/>
    </xf>
    <xf numFmtId="182" fontId="13" fillId="4" borderId="52" xfId="0" applyNumberFormat="1" applyFont="1" applyFill="1" applyBorder="1" applyAlignment="1">
      <alignment horizontal="center" vertical="center" wrapText="1"/>
    </xf>
    <xf numFmtId="175" fontId="18" fillId="2" borderId="0" xfId="0" applyNumberFormat="1" applyFont="1" applyFill="1" applyAlignment="1" applyProtection="1">
      <alignment horizontal="center" vertical="center"/>
      <protection locked="0"/>
    </xf>
    <xf numFmtId="164" fontId="18" fillId="2" borderId="0" xfId="0" applyNumberFormat="1" applyFont="1" applyFill="1" applyAlignment="1" applyProtection="1">
      <alignment horizontal="center" vertical="center"/>
      <protection locked="0"/>
    </xf>
    <xf numFmtId="1" fontId="18" fillId="2" borderId="0" xfId="0" applyNumberFormat="1" applyFont="1" applyFill="1" applyAlignment="1" applyProtection="1">
      <alignment horizontal="center" vertical="center"/>
      <protection locked="0"/>
    </xf>
    <xf numFmtId="0" fontId="18" fillId="2" borderId="0" xfId="0" applyFont="1" applyFill="1" applyAlignment="1">
      <alignment horizontal="center" vertical="center"/>
    </xf>
    <xf numFmtId="175" fontId="18" fillId="2" borderId="0" xfId="0" applyNumberFormat="1" applyFont="1" applyFill="1" applyAlignment="1">
      <alignment horizontal="center" vertical="center"/>
    </xf>
    <xf numFmtId="0" fontId="22" fillId="2" borderId="0" xfId="0" applyFont="1" applyFill="1" applyAlignment="1">
      <alignment horizontal="left" vertical="center" wrapText="1"/>
    </xf>
    <xf numFmtId="164" fontId="18" fillId="2" borderId="0" xfId="0" applyNumberFormat="1" applyFont="1" applyFill="1" applyAlignment="1">
      <alignment horizontal="center" vertical="center"/>
    </xf>
    <xf numFmtId="0" fontId="30" fillId="2" borderId="0" xfId="0" applyFont="1" applyFill="1" applyAlignment="1">
      <alignment horizontal="center" vertical="center"/>
    </xf>
    <xf numFmtId="175" fontId="18" fillId="2" borderId="25" xfId="0" applyNumberFormat="1" applyFont="1" applyFill="1" applyBorder="1" applyAlignment="1" applyProtection="1">
      <alignment horizontal="center" vertical="center"/>
      <protection locked="0"/>
    </xf>
    <xf numFmtId="164" fontId="30" fillId="2" borderId="20" xfId="0" applyNumberFormat="1" applyFont="1" applyFill="1" applyBorder="1" applyAlignment="1" applyProtection="1">
      <alignment horizontal="center" vertical="center"/>
      <protection locked="0"/>
    </xf>
    <xf numFmtId="180" fontId="30" fillId="2" borderId="20" xfId="0" applyNumberFormat="1" applyFont="1" applyFill="1" applyBorder="1" applyAlignment="1" applyProtection="1">
      <alignment horizontal="center" vertical="center"/>
      <protection locked="0"/>
    </xf>
    <xf numFmtId="166" fontId="30" fillId="2" borderId="20" xfId="0" applyNumberFormat="1" applyFont="1" applyFill="1" applyBorder="1" applyAlignment="1" applyProtection="1">
      <alignment horizontal="center" vertical="center"/>
      <protection locked="0"/>
    </xf>
    <xf numFmtId="170" fontId="30" fillId="2" borderId="20" xfId="0" applyNumberFormat="1" applyFont="1" applyFill="1" applyBorder="1" applyAlignment="1" applyProtection="1">
      <alignment horizontal="center" vertical="center"/>
      <protection locked="0"/>
    </xf>
    <xf numFmtId="174" fontId="30" fillId="2" borderId="20" xfId="0" applyNumberFormat="1" applyFont="1" applyFill="1" applyBorder="1" applyAlignment="1" applyProtection="1">
      <alignment horizontal="center" vertical="center"/>
      <protection locked="0"/>
    </xf>
    <xf numFmtId="164" fontId="30" fillId="2" borderId="53" xfId="0" applyNumberFormat="1" applyFont="1" applyFill="1" applyBorder="1" applyAlignment="1" applyProtection="1">
      <alignment horizontal="center" vertical="center"/>
      <protection locked="0"/>
    </xf>
    <xf numFmtId="0" fontId="30" fillId="2" borderId="21" xfId="0" quotePrefix="1" applyFont="1" applyFill="1" applyBorder="1" applyAlignment="1" applyProtection="1">
      <alignment horizontal="center" vertical="center"/>
      <protection locked="0"/>
    </xf>
    <xf numFmtId="174" fontId="18" fillId="2" borderId="0" xfId="0" applyNumberFormat="1" applyFont="1" applyFill="1" applyAlignment="1" applyProtection="1">
      <alignment horizontal="center" vertical="center"/>
      <protection locked="0"/>
    </xf>
    <xf numFmtId="175" fontId="18" fillId="2" borderId="15" xfId="0" applyNumberFormat="1" applyFont="1" applyFill="1" applyBorder="1" applyAlignment="1" applyProtection="1">
      <alignment horizontal="center" vertical="center"/>
      <protection locked="0"/>
    </xf>
    <xf numFmtId="175" fontId="18" fillId="2" borderId="16" xfId="0" applyNumberFormat="1" applyFont="1" applyFill="1" applyBorder="1" applyAlignment="1" applyProtection="1">
      <alignment horizontal="center" vertical="center"/>
      <protection locked="0"/>
    </xf>
    <xf numFmtId="175" fontId="18" fillId="2" borderId="15" xfId="0" applyNumberFormat="1" applyFont="1" applyFill="1" applyBorder="1" applyAlignment="1">
      <alignment horizontal="center" vertical="center"/>
    </xf>
    <xf numFmtId="175" fontId="18" fillId="2" borderId="16" xfId="0" applyNumberFormat="1" applyFont="1" applyFill="1" applyBorder="1" applyAlignment="1">
      <alignment horizontal="center" vertical="center"/>
    </xf>
    <xf numFmtId="0" fontId="13" fillId="3" borderId="0" xfId="0" applyFont="1" applyFill="1" applyAlignment="1">
      <alignment horizontal="center" vertical="center"/>
    </xf>
    <xf numFmtId="174" fontId="30" fillId="2" borderId="21" xfId="0" applyNumberFormat="1" applyFont="1" applyFill="1" applyBorder="1" applyAlignment="1" applyProtection="1">
      <alignment horizontal="center" vertical="center"/>
      <protection locked="0"/>
    </xf>
    <xf numFmtId="0" fontId="46" fillId="2" borderId="0" xfId="0" applyFont="1" applyFill="1" applyAlignment="1">
      <alignment vertical="center"/>
    </xf>
    <xf numFmtId="0" fontId="0" fillId="0" borderId="0" xfId="0" applyAlignment="1">
      <alignment horizontal="center" vertical="center"/>
    </xf>
    <xf numFmtId="175" fontId="18" fillId="2" borderId="43" xfId="0" applyNumberFormat="1" applyFont="1" applyFill="1" applyBorder="1" applyAlignment="1">
      <alignment horizontal="center" vertical="center"/>
    </xf>
    <xf numFmtId="175" fontId="18" fillId="2" borderId="44" xfId="0" applyNumberFormat="1" applyFont="1" applyFill="1" applyBorder="1" applyAlignment="1">
      <alignment horizontal="center" vertical="center"/>
    </xf>
    <xf numFmtId="2" fontId="18" fillId="2" borderId="0" xfId="0" applyNumberFormat="1" applyFont="1" applyFill="1" applyAlignment="1" applyProtection="1">
      <alignment horizontal="center" vertical="center"/>
      <protection locked="0"/>
    </xf>
    <xf numFmtId="176" fontId="18" fillId="2" borderId="0" xfId="0" applyNumberFormat="1" applyFont="1" applyFill="1" applyAlignment="1" applyProtection="1">
      <alignment horizontal="center" vertical="center"/>
      <protection locked="0"/>
    </xf>
    <xf numFmtId="0" fontId="11" fillId="3" borderId="0" xfId="0" applyFont="1" applyFill="1" applyAlignment="1">
      <alignment horizontal="center" vertical="center"/>
    </xf>
    <xf numFmtId="0" fontId="12" fillId="4" borderId="0" xfId="0" applyFont="1" applyFill="1" applyAlignment="1">
      <alignment horizontal="center" vertical="center" wrapText="1"/>
    </xf>
    <xf numFmtId="0" fontId="11" fillId="4" borderId="0" xfId="0" applyFont="1" applyFill="1" applyAlignment="1">
      <alignment horizontal="center" vertical="center" wrapText="1"/>
    </xf>
    <xf numFmtId="0" fontId="12" fillId="4" borderId="0" xfId="0" applyFont="1" applyFill="1" applyAlignment="1">
      <alignment horizontal="center" vertical="center"/>
    </xf>
    <xf numFmtId="0" fontId="28" fillId="2" borderId="0" xfId="0" applyFont="1" applyFill="1" applyProtection="1">
      <protection locked="0"/>
    </xf>
    <xf numFmtId="1" fontId="0" fillId="0" borderId="0" xfId="0" applyNumberFormat="1" applyAlignment="1">
      <alignment horizontal="center" vertical="center"/>
    </xf>
    <xf numFmtId="0" fontId="30" fillId="2" borderId="0" xfId="0" quotePrefix="1" applyFont="1" applyFill="1" applyAlignment="1" applyProtection="1">
      <alignment horizontal="center" vertical="center"/>
      <protection locked="0"/>
    </xf>
    <xf numFmtId="179" fontId="30" fillId="2" borderId="20" xfId="0" applyNumberFormat="1" applyFont="1" applyFill="1" applyBorder="1" applyAlignment="1" applyProtection="1">
      <alignment horizontal="center" vertical="center"/>
      <protection locked="0"/>
    </xf>
    <xf numFmtId="182" fontId="13" fillId="4" borderId="54" xfId="0" applyNumberFormat="1" applyFont="1" applyFill="1" applyBorder="1" applyAlignment="1">
      <alignment horizontal="center" vertical="center" wrapText="1"/>
    </xf>
    <xf numFmtId="0" fontId="11" fillId="3" borderId="50" xfId="0" applyFont="1" applyFill="1" applyBorder="1" applyAlignment="1">
      <alignment horizontal="center" vertical="center"/>
    </xf>
    <xf numFmtId="0" fontId="13" fillId="4" borderId="55" xfId="0" applyFont="1" applyFill="1" applyBorder="1" applyAlignment="1">
      <alignment horizontal="center" vertical="center" wrapText="1"/>
    </xf>
    <xf numFmtId="0" fontId="13" fillId="4" borderId="56" xfId="0" applyFont="1" applyFill="1" applyBorder="1" applyAlignment="1">
      <alignment horizontal="center" vertical="center" wrapText="1"/>
    </xf>
    <xf numFmtId="0" fontId="30" fillId="4" borderId="58" xfId="0" applyFont="1" applyFill="1" applyBorder="1"/>
    <xf numFmtId="0" fontId="30" fillId="4" borderId="59" xfId="0" applyFont="1" applyFill="1" applyBorder="1" applyAlignment="1">
      <alignment vertical="center"/>
    </xf>
    <xf numFmtId="49" fontId="30" fillId="2" borderId="20" xfId="0" applyNumberFormat="1" applyFont="1" applyFill="1" applyBorder="1" applyAlignment="1" applyProtection="1">
      <alignment horizontal="center" vertical="center"/>
      <protection locked="0"/>
    </xf>
    <xf numFmtId="181" fontId="18" fillId="2" borderId="0" xfId="0" applyNumberFormat="1" applyFont="1" applyFill="1" applyAlignment="1" applyProtection="1">
      <alignment horizontal="center" vertical="center"/>
      <protection locked="0"/>
    </xf>
    <xf numFmtId="0" fontId="30" fillId="4" borderId="58" xfId="0" applyFont="1" applyFill="1" applyBorder="1" applyAlignment="1">
      <alignment vertical="center"/>
    </xf>
    <xf numFmtId="0" fontId="49" fillId="0" borderId="0" xfId="0" applyFont="1" applyAlignment="1">
      <alignment horizontal="center" vertical="center"/>
    </xf>
    <xf numFmtId="0" fontId="49" fillId="5" borderId="0" xfId="0" applyFont="1" applyFill="1" applyAlignment="1">
      <alignment horizontal="center" vertical="center"/>
    </xf>
    <xf numFmtId="14" fontId="49" fillId="0" borderId="0" xfId="0" applyNumberFormat="1" applyFont="1" applyAlignment="1">
      <alignment horizontal="center" vertical="center"/>
    </xf>
    <xf numFmtId="1" fontId="49" fillId="0" borderId="0" xfId="0" applyNumberFormat="1" applyFont="1" applyAlignment="1">
      <alignment horizontal="center" vertical="center"/>
    </xf>
    <xf numFmtId="176" fontId="49" fillId="0" borderId="0" xfId="0" applyNumberFormat="1" applyFont="1" applyAlignment="1">
      <alignment horizontal="center" vertical="center"/>
    </xf>
    <xf numFmtId="0" fontId="50"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50" fillId="6" borderId="0" xfId="0" applyFont="1" applyFill="1" applyAlignment="1">
      <alignment horizontal="center" vertical="center"/>
    </xf>
    <xf numFmtId="0" fontId="51" fillId="6" borderId="0" xfId="0" applyFont="1" applyFill="1" applyAlignment="1">
      <alignment horizontal="center" vertical="center"/>
    </xf>
    <xf numFmtId="0" fontId="0" fillId="6" borderId="0" xfId="0" applyFill="1" applyAlignment="1">
      <alignment horizontal="center" vertical="center"/>
    </xf>
    <xf numFmtId="184" fontId="0" fillId="0" borderId="0" xfId="0" applyNumberFormat="1" applyAlignment="1">
      <alignment horizontal="center" vertical="center"/>
    </xf>
    <xf numFmtId="0" fontId="53" fillId="0" borderId="0" xfId="0" applyFont="1" applyAlignment="1">
      <alignment horizontal="center" vertical="center"/>
    </xf>
    <xf numFmtId="0" fontId="54" fillId="0" borderId="0" xfId="0" applyFont="1" applyAlignment="1">
      <alignment horizontal="center" vertical="center"/>
    </xf>
    <xf numFmtId="0" fontId="53" fillId="6" borderId="0" xfId="0" applyFont="1" applyFill="1" applyAlignment="1">
      <alignment horizontal="center" vertical="center"/>
    </xf>
    <xf numFmtId="171" fontId="18" fillId="2" borderId="0" xfId="0" applyNumberFormat="1" applyFont="1" applyFill="1" applyAlignment="1" applyProtection="1">
      <alignment vertical="center"/>
      <protection locked="0"/>
    </xf>
    <xf numFmtId="49" fontId="0" fillId="0" borderId="0" xfId="0" applyNumberFormat="1" applyAlignment="1">
      <alignment horizontal="center" vertical="center"/>
    </xf>
    <xf numFmtId="164" fontId="6" fillId="2" borderId="20" xfId="5" applyNumberFormat="1" applyFill="1" applyBorder="1" applyAlignment="1" applyProtection="1">
      <alignment horizontal="center" vertical="center"/>
      <protection locked="0"/>
    </xf>
    <xf numFmtId="177" fontId="0" fillId="0" borderId="0" xfId="0" applyNumberFormat="1" applyAlignment="1">
      <alignment horizontal="center" vertical="center"/>
    </xf>
    <xf numFmtId="177" fontId="52" fillId="0" borderId="0" xfId="0" applyNumberFormat="1" applyFont="1" applyAlignment="1">
      <alignment horizontal="center" vertical="center"/>
    </xf>
    <xf numFmtId="177" fontId="50" fillId="0" borderId="0" xfId="0" applyNumberFormat="1" applyFont="1" applyAlignment="1">
      <alignment horizontal="center" vertical="center"/>
    </xf>
    <xf numFmtId="174" fontId="51" fillId="0" borderId="0" xfId="0" applyNumberFormat="1" applyFont="1" applyAlignment="1">
      <alignment horizontal="center" vertical="center"/>
    </xf>
    <xf numFmtId="174" fontId="53" fillId="0" borderId="0" xfId="0" applyNumberFormat="1" applyFont="1" applyAlignment="1">
      <alignment horizontal="center" vertical="center"/>
    </xf>
    <xf numFmtId="174" fontId="0" fillId="0" borderId="0" xfId="0" applyNumberFormat="1" applyAlignment="1">
      <alignment horizontal="center" vertical="center"/>
    </xf>
    <xf numFmtId="170" fontId="51" fillId="0" borderId="0" xfId="0" applyNumberFormat="1" applyFont="1" applyAlignment="1">
      <alignment horizontal="center" vertical="center"/>
    </xf>
    <xf numFmtId="170" fontId="0" fillId="0" borderId="0" xfId="0" applyNumberFormat="1" applyAlignment="1">
      <alignment horizontal="center" vertical="center"/>
    </xf>
    <xf numFmtId="0" fontId="13" fillId="3" borderId="0" xfId="0" applyFont="1" applyFill="1" applyAlignment="1">
      <alignment horizontal="center" vertical="center"/>
    </xf>
    <xf numFmtId="0" fontId="11" fillId="3" borderId="0" xfId="0" applyFont="1" applyFill="1" applyAlignment="1">
      <alignment horizontal="center" vertical="center" wrapText="1"/>
    </xf>
    <xf numFmtId="0" fontId="48" fillId="3" borderId="0" xfId="0" applyFont="1" applyFill="1" applyAlignment="1">
      <alignment horizontal="center" vertical="center" wrapText="1"/>
    </xf>
    <xf numFmtId="0" fontId="18" fillId="2" borderId="9" xfId="0" applyFont="1" applyFill="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18" fillId="2" borderId="11" xfId="0" applyFont="1" applyFill="1" applyBorder="1" applyAlignment="1" applyProtection="1">
      <alignment horizontal="center" vertical="center"/>
      <protection locked="0"/>
    </xf>
    <xf numFmtId="175" fontId="18" fillId="2" borderId="45" xfId="0" applyNumberFormat="1" applyFont="1" applyFill="1" applyBorder="1" applyAlignment="1" applyProtection="1">
      <alignment horizontal="center" vertical="center"/>
      <protection locked="0"/>
    </xf>
    <xf numFmtId="175" fontId="18" fillId="2" borderId="46" xfId="0" applyNumberFormat="1" applyFont="1" applyFill="1" applyBorder="1" applyAlignment="1" applyProtection="1">
      <alignment horizontal="center" vertical="center"/>
      <protection locked="0"/>
    </xf>
    <xf numFmtId="175" fontId="18" fillId="2" borderId="47" xfId="0" applyNumberFormat="1" applyFont="1" applyFill="1" applyBorder="1" applyAlignment="1" applyProtection="1">
      <alignment horizontal="center" vertical="center"/>
      <protection locked="0"/>
    </xf>
    <xf numFmtId="175" fontId="18" fillId="2" borderId="26" xfId="0" applyNumberFormat="1" applyFont="1" applyFill="1" applyBorder="1" applyAlignment="1" applyProtection="1">
      <alignment horizontal="center" vertical="center"/>
      <protection locked="0"/>
    </xf>
    <xf numFmtId="175" fontId="18" fillId="2" borderId="27" xfId="0" applyNumberFormat="1" applyFont="1" applyFill="1" applyBorder="1" applyAlignment="1" applyProtection="1">
      <alignment horizontal="center" vertical="center"/>
      <protection locked="0"/>
    </xf>
    <xf numFmtId="175" fontId="18" fillId="2" borderId="28" xfId="0" applyNumberFormat="1" applyFont="1" applyFill="1" applyBorder="1" applyAlignment="1" applyProtection="1">
      <alignment horizontal="center" vertical="center"/>
      <protection locked="0"/>
    </xf>
    <xf numFmtId="175" fontId="18" fillId="2" borderId="9" xfId="0" applyNumberFormat="1" applyFont="1" applyFill="1" applyBorder="1" applyAlignment="1" applyProtection="1">
      <alignment horizontal="center" vertical="center"/>
      <protection locked="0"/>
    </xf>
    <xf numFmtId="175" fontId="18" fillId="2" borderId="10" xfId="0" applyNumberFormat="1" applyFont="1" applyFill="1" applyBorder="1" applyAlignment="1" applyProtection="1">
      <alignment horizontal="center" vertical="center"/>
      <protection locked="0"/>
    </xf>
    <xf numFmtId="175" fontId="18" fillId="2" borderId="11" xfId="0" applyNumberFormat="1" applyFont="1" applyFill="1" applyBorder="1" applyAlignment="1" applyProtection="1">
      <alignment horizontal="center" vertical="center"/>
      <protection locked="0"/>
    </xf>
    <xf numFmtId="175" fontId="18" fillId="2" borderId="12" xfId="0" applyNumberFormat="1" applyFont="1" applyFill="1" applyBorder="1" applyAlignment="1" applyProtection="1">
      <alignment horizontal="center" vertical="center"/>
      <protection locked="0"/>
    </xf>
    <xf numFmtId="175" fontId="18" fillId="2" borderId="13" xfId="0" applyNumberFormat="1" applyFont="1" applyFill="1" applyBorder="1" applyAlignment="1" applyProtection="1">
      <alignment horizontal="center" vertical="center"/>
      <protection locked="0"/>
    </xf>
    <xf numFmtId="175" fontId="18" fillId="2" borderId="14" xfId="0" applyNumberFormat="1" applyFont="1" applyFill="1" applyBorder="1" applyAlignment="1" applyProtection="1">
      <alignment horizontal="center" vertical="center"/>
      <protection locked="0"/>
    </xf>
    <xf numFmtId="175" fontId="18" fillId="2" borderId="15" xfId="0" applyNumberFormat="1" applyFont="1" applyFill="1" applyBorder="1" applyAlignment="1" applyProtection="1">
      <alignment horizontal="center" vertical="center"/>
      <protection locked="0"/>
    </xf>
    <xf numFmtId="175" fontId="18" fillId="2" borderId="0" xfId="0" applyNumberFormat="1" applyFont="1" applyFill="1" applyAlignment="1" applyProtection="1">
      <alignment horizontal="center" vertical="center"/>
      <protection locked="0"/>
    </xf>
    <xf numFmtId="175" fontId="18" fillId="2" borderId="16" xfId="0" applyNumberFormat="1" applyFont="1" applyFill="1" applyBorder="1" applyAlignment="1" applyProtection="1">
      <alignment horizontal="center" vertical="center"/>
      <protection locked="0"/>
    </xf>
    <xf numFmtId="175" fontId="18" fillId="2" borderId="17" xfId="0" applyNumberFormat="1" applyFont="1" applyFill="1" applyBorder="1" applyAlignment="1" applyProtection="1">
      <alignment horizontal="center" vertical="center"/>
      <protection locked="0"/>
    </xf>
    <xf numFmtId="175" fontId="18" fillId="2" borderId="18" xfId="0" applyNumberFormat="1" applyFont="1" applyFill="1" applyBorder="1" applyAlignment="1" applyProtection="1">
      <alignment horizontal="center" vertical="center"/>
      <protection locked="0"/>
    </xf>
    <xf numFmtId="175" fontId="18" fillId="2" borderId="19" xfId="0" applyNumberFormat="1" applyFont="1" applyFill="1" applyBorder="1" applyAlignment="1" applyProtection="1">
      <alignment horizontal="center" vertical="center"/>
      <protection locked="0"/>
    </xf>
    <xf numFmtId="0" fontId="18" fillId="2" borderId="26" xfId="0" applyFont="1" applyFill="1" applyBorder="1" applyAlignment="1" applyProtection="1">
      <alignment horizontal="center" vertical="center"/>
      <protection locked="0"/>
    </xf>
    <xf numFmtId="0" fontId="18" fillId="2" borderId="27" xfId="0" applyFont="1" applyFill="1" applyBorder="1" applyAlignment="1" applyProtection="1">
      <alignment horizontal="center" vertical="center"/>
      <protection locked="0"/>
    </xf>
    <xf numFmtId="0" fontId="18" fillId="2" borderId="28" xfId="0" applyFont="1" applyFill="1" applyBorder="1" applyAlignment="1" applyProtection="1">
      <alignment horizontal="center" vertical="center"/>
      <protection locked="0"/>
    </xf>
    <xf numFmtId="175" fontId="18" fillId="2" borderId="40" xfId="0" applyNumberFormat="1" applyFont="1" applyFill="1" applyBorder="1" applyAlignment="1" applyProtection="1">
      <alignment horizontal="center" vertical="center"/>
      <protection locked="0"/>
    </xf>
    <xf numFmtId="175" fontId="18" fillId="2" borderId="41" xfId="0" applyNumberFormat="1" applyFont="1" applyFill="1" applyBorder="1" applyAlignment="1" applyProtection="1">
      <alignment horizontal="center" vertical="center"/>
      <protection locked="0"/>
    </xf>
    <xf numFmtId="175" fontId="18" fillId="2" borderId="42" xfId="0" applyNumberFormat="1" applyFont="1" applyFill="1" applyBorder="1" applyAlignment="1" applyProtection="1">
      <alignment horizontal="center" vertical="center"/>
      <protection locked="0"/>
    </xf>
    <xf numFmtId="175" fontId="18" fillId="2" borderId="43" xfId="0" applyNumberFormat="1" applyFont="1" applyFill="1" applyBorder="1" applyAlignment="1" applyProtection="1">
      <alignment horizontal="center" vertical="center"/>
      <protection locked="0"/>
    </xf>
    <xf numFmtId="175" fontId="18" fillId="2" borderId="44" xfId="0" applyNumberFormat="1" applyFont="1" applyFill="1" applyBorder="1" applyAlignment="1" applyProtection="1">
      <alignment horizontal="center" vertical="center"/>
      <protection locked="0"/>
    </xf>
    <xf numFmtId="0" fontId="13" fillId="4" borderId="0" xfId="0" applyFont="1" applyFill="1" applyAlignment="1">
      <alignment horizontal="center" vertical="center" wrapText="1"/>
    </xf>
    <xf numFmtId="0" fontId="22" fillId="2" borderId="0" xfId="0" applyFont="1" applyFill="1" applyAlignment="1">
      <alignment horizontal="center" vertical="center" wrapText="1"/>
    </xf>
    <xf numFmtId="176" fontId="18" fillId="2" borderId="9" xfId="0" applyNumberFormat="1" applyFont="1" applyFill="1" applyBorder="1" applyAlignment="1" applyProtection="1">
      <alignment horizontal="center" vertical="center"/>
      <protection locked="0"/>
    </xf>
    <xf numFmtId="176" fontId="18" fillId="2" borderId="10" xfId="0" applyNumberFormat="1" applyFont="1" applyFill="1" applyBorder="1" applyAlignment="1" applyProtection="1">
      <alignment horizontal="center" vertical="center"/>
      <protection locked="0"/>
    </xf>
    <xf numFmtId="176" fontId="18" fillId="2" borderId="11" xfId="0" applyNumberFormat="1" applyFont="1" applyFill="1" applyBorder="1" applyAlignment="1" applyProtection="1">
      <alignment horizontal="center" vertical="center"/>
      <protection locked="0"/>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6" fillId="2" borderId="26" xfId="5" applyFill="1" applyBorder="1" applyAlignment="1" applyProtection="1">
      <alignment horizontal="center" vertical="center"/>
      <protection locked="0"/>
    </xf>
    <xf numFmtId="0" fontId="45" fillId="2" borderId="27" xfId="0" applyFont="1" applyFill="1" applyBorder="1" applyAlignment="1" applyProtection="1">
      <alignment horizontal="center" vertical="center"/>
      <protection locked="0"/>
    </xf>
    <xf numFmtId="0" fontId="45" fillId="2" borderId="28" xfId="0" applyFont="1" applyFill="1" applyBorder="1" applyAlignment="1" applyProtection="1">
      <alignment horizontal="center" vertical="center"/>
      <protection locked="0"/>
    </xf>
    <xf numFmtId="49" fontId="18" fillId="2" borderId="27" xfId="0" applyNumberFormat="1" applyFont="1" applyFill="1" applyBorder="1" applyAlignment="1" applyProtection="1">
      <alignment horizontal="center" vertical="center"/>
      <protection locked="0"/>
    </xf>
    <xf numFmtId="49" fontId="18" fillId="2" borderId="28" xfId="0" applyNumberFormat="1" applyFont="1" applyFill="1" applyBorder="1" applyAlignment="1" applyProtection="1">
      <alignment horizontal="center" vertical="center"/>
      <protection locked="0"/>
    </xf>
    <xf numFmtId="0" fontId="18" fillId="2" borderId="0" xfId="0" applyFont="1" applyFill="1" applyAlignment="1">
      <alignment horizontal="center" vertical="center"/>
    </xf>
    <xf numFmtId="49" fontId="18" fillId="2" borderId="26" xfId="0" applyNumberFormat="1" applyFont="1" applyFill="1" applyBorder="1" applyAlignment="1" applyProtection="1">
      <alignment horizontal="center" vertical="center"/>
      <protection locked="0"/>
    </xf>
    <xf numFmtId="171" fontId="18" fillId="2" borderId="26" xfId="0" applyNumberFormat="1" applyFont="1" applyFill="1" applyBorder="1" applyAlignment="1" applyProtection="1">
      <alignment horizontal="center" vertical="center"/>
      <protection locked="0"/>
    </xf>
    <xf numFmtId="171" fontId="18" fillId="2" borderId="27" xfId="0" applyNumberFormat="1" applyFont="1" applyFill="1" applyBorder="1" applyAlignment="1" applyProtection="1">
      <alignment horizontal="center" vertical="center"/>
      <protection locked="0"/>
    </xf>
    <xf numFmtId="171" fontId="18" fillId="2" borderId="28" xfId="0" applyNumberFormat="1" applyFont="1" applyFill="1" applyBorder="1" applyAlignment="1" applyProtection="1">
      <alignment horizontal="center" vertical="center"/>
      <protection locked="0"/>
    </xf>
    <xf numFmtId="164" fontId="18" fillId="2" borderId="9" xfId="0" quotePrefix="1" applyNumberFormat="1" applyFont="1" applyFill="1" applyBorder="1" applyAlignment="1" applyProtection="1">
      <alignment horizontal="center" vertical="center"/>
      <protection locked="0"/>
    </xf>
    <xf numFmtId="164" fontId="18" fillId="2" borderId="10" xfId="0" quotePrefix="1" applyNumberFormat="1" applyFont="1" applyFill="1" applyBorder="1" applyAlignment="1" applyProtection="1">
      <alignment horizontal="center" vertical="center"/>
      <protection locked="0"/>
    </xf>
    <xf numFmtId="164" fontId="18" fillId="2" borderId="11" xfId="0" quotePrefix="1" applyNumberFormat="1" applyFont="1" applyFill="1" applyBorder="1" applyAlignment="1" applyProtection="1">
      <alignment horizontal="center" vertical="center"/>
      <protection locked="0"/>
    </xf>
    <xf numFmtId="181" fontId="18" fillId="2" borderId="9" xfId="0" quotePrefix="1" applyNumberFormat="1" applyFont="1" applyFill="1" applyBorder="1" applyAlignment="1" applyProtection="1">
      <alignment horizontal="center" vertical="center"/>
      <protection locked="0"/>
    </xf>
    <xf numFmtId="181" fontId="18" fillId="2" borderId="10" xfId="0" quotePrefix="1" applyNumberFormat="1" applyFont="1" applyFill="1" applyBorder="1" applyAlignment="1" applyProtection="1">
      <alignment horizontal="center" vertical="center"/>
      <protection locked="0"/>
    </xf>
    <xf numFmtId="181" fontId="18" fillId="2" borderId="11" xfId="0" quotePrefix="1" applyNumberFormat="1" applyFont="1" applyFill="1" applyBorder="1" applyAlignment="1" applyProtection="1">
      <alignment horizontal="center" vertical="center"/>
      <protection locked="0"/>
    </xf>
    <xf numFmtId="177" fontId="18" fillId="2" borderId="9" xfId="0" applyNumberFormat="1" applyFont="1" applyFill="1" applyBorder="1" applyAlignment="1" applyProtection="1">
      <alignment horizontal="center" vertical="center"/>
      <protection locked="0"/>
    </xf>
    <xf numFmtId="177" fontId="18" fillId="2" borderId="10" xfId="0" applyNumberFormat="1" applyFont="1" applyFill="1" applyBorder="1" applyAlignment="1" applyProtection="1">
      <alignment horizontal="center" vertical="center"/>
      <protection locked="0"/>
    </xf>
    <xf numFmtId="177" fontId="18" fillId="2" borderId="11" xfId="0" applyNumberFormat="1" applyFont="1" applyFill="1" applyBorder="1" applyAlignment="1" applyProtection="1">
      <alignment horizontal="center" vertical="center"/>
      <protection locked="0"/>
    </xf>
    <xf numFmtId="175" fontId="18" fillId="2" borderId="9" xfId="5" applyNumberFormat="1" applyFont="1" applyFill="1" applyBorder="1" applyAlignment="1" applyProtection="1">
      <alignment horizontal="center" vertical="center"/>
      <protection locked="0"/>
    </xf>
    <xf numFmtId="175" fontId="18" fillId="2" borderId="10" xfId="5" applyNumberFormat="1" applyFont="1" applyFill="1" applyBorder="1" applyAlignment="1" applyProtection="1">
      <alignment horizontal="center" vertical="center"/>
      <protection locked="0"/>
    </xf>
    <xf numFmtId="175" fontId="18" fillId="2" borderId="11" xfId="5" applyNumberFormat="1" applyFont="1" applyFill="1" applyBorder="1" applyAlignment="1" applyProtection="1">
      <alignment horizontal="center" vertical="center"/>
      <protection locked="0"/>
    </xf>
    <xf numFmtId="170" fontId="18" fillId="2" borderId="9" xfId="0" applyNumberFormat="1" applyFont="1" applyFill="1" applyBorder="1" applyAlignment="1" applyProtection="1">
      <alignment horizontal="center" vertical="center"/>
      <protection locked="0"/>
    </xf>
    <xf numFmtId="170" fontId="18" fillId="2" borderId="10" xfId="0" applyNumberFormat="1" applyFont="1" applyFill="1" applyBorder="1" applyAlignment="1" applyProtection="1">
      <alignment horizontal="center" vertical="center"/>
      <protection locked="0"/>
    </xf>
    <xf numFmtId="170" fontId="18" fillId="2" borderId="11" xfId="0" applyNumberFormat="1" applyFont="1" applyFill="1" applyBorder="1" applyAlignment="1" applyProtection="1">
      <alignment horizontal="center" vertical="center"/>
      <protection locked="0"/>
    </xf>
    <xf numFmtId="0" fontId="18" fillId="2" borderId="26" xfId="0" applyFont="1" applyFill="1" applyBorder="1" applyAlignment="1">
      <alignment horizontal="center" vertical="center"/>
    </xf>
    <xf numFmtId="0" fontId="18" fillId="2" borderId="28" xfId="0" applyFont="1" applyFill="1" applyBorder="1" applyAlignment="1">
      <alignment horizontal="center" vertical="center"/>
    </xf>
    <xf numFmtId="1" fontId="18" fillId="2" borderId="9" xfId="0" applyNumberFormat="1" applyFont="1" applyFill="1" applyBorder="1" applyAlignment="1" applyProtection="1">
      <alignment horizontal="center" vertical="center"/>
      <protection locked="0"/>
    </xf>
    <xf numFmtId="1" fontId="18" fillId="2" borderId="10" xfId="0" applyNumberFormat="1" applyFont="1" applyFill="1" applyBorder="1" applyAlignment="1" applyProtection="1">
      <alignment horizontal="center" vertical="center"/>
      <protection locked="0"/>
    </xf>
    <xf numFmtId="1" fontId="18" fillId="2" borderId="11" xfId="0" applyNumberFormat="1" applyFont="1" applyFill="1" applyBorder="1" applyAlignment="1" applyProtection="1">
      <alignment horizontal="center" vertical="center"/>
      <protection locked="0"/>
    </xf>
    <xf numFmtId="0" fontId="18" fillId="2" borderId="0" xfId="0" applyFont="1" applyFill="1" applyAlignment="1" applyProtection="1">
      <alignment horizontal="center" vertical="center"/>
      <protection locked="0"/>
    </xf>
    <xf numFmtId="1" fontId="18" fillId="2" borderId="0" xfId="0" applyNumberFormat="1" applyFont="1" applyFill="1" applyAlignment="1" applyProtection="1">
      <alignment horizontal="center" vertical="center"/>
      <protection locked="0"/>
    </xf>
    <xf numFmtId="166" fontId="18" fillId="2" borderId="26" xfId="0" applyNumberFormat="1" applyFont="1" applyFill="1" applyBorder="1" applyAlignment="1" applyProtection="1">
      <alignment horizontal="center" vertical="center"/>
      <protection locked="0"/>
    </xf>
    <xf numFmtId="166" fontId="18" fillId="2" borderId="27" xfId="0" applyNumberFormat="1" applyFont="1" applyFill="1" applyBorder="1" applyAlignment="1" applyProtection="1">
      <alignment horizontal="center" vertical="center"/>
      <protection locked="0"/>
    </xf>
    <xf numFmtId="166" fontId="18" fillId="2" borderId="28" xfId="0" applyNumberFormat="1" applyFont="1" applyFill="1" applyBorder="1" applyAlignment="1" applyProtection="1">
      <alignment horizontal="center" vertical="center"/>
      <protection locked="0"/>
    </xf>
    <xf numFmtId="1" fontId="18" fillId="2" borderId="0" xfId="0" applyNumberFormat="1" applyFont="1" applyFill="1" applyAlignment="1">
      <alignment horizontal="center" vertical="center"/>
    </xf>
    <xf numFmtId="1" fontId="18" fillId="2" borderId="16" xfId="0" applyNumberFormat="1" applyFont="1" applyFill="1" applyBorder="1" applyAlignment="1">
      <alignment horizontal="center" vertical="center"/>
    </xf>
    <xf numFmtId="166" fontId="18" fillId="2" borderId="9" xfId="0" applyNumberFormat="1" applyFont="1" applyFill="1" applyBorder="1" applyAlignment="1" applyProtection="1">
      <alignment horizontal="center" vertical="center"/>
      <protection locked="0"/>
    </xf>
    <xf numFmtId="166" fontId="18" fillId="2" borderId="10" xfId="0" applyNumberFormat="1" applyFont="1" applyFill="1" applyBorder="1" applyAlignment="1" applyProtection="1">
      <alignment horizontal="center" vertical="center"/>
      <protection locked="0"/>
    </xf>
    <xf numFmtId="0" fontId="13" fillId="4" borderId="0" xfId="0" applyFont="1" applyFill="1" applyAlignment="1">
      <alignment horizontal="center" vertical="center"/>
    </xf>
    <xf numFmtId="175" fontId="18" fillId="2" borderId="0" xfId="0" applyNumberFormat="1" applyFont="1" applyFill="1" applyAlignment="1">
      <alignment horizontal="center" vertical="center"/>
    </xf>
    <xf numFmtId="164" fontId="18" fillId="2" borderId="10" xfId="0" applyNumberFormat="1" applyFont="1" applyFill="1" applyBorder="1" applyAlignment="1" applyProtection="1">
      <alignment horizontal="center" vertical="center"/>
      <protection locked="0"/>
    </xf>
    <xf numFmtId="164" fontId="18" fillId="2" borderId="11" xfId="0" applyNumberFormat="1" applyFont="1" applyFill="1" applyBorder="1" applyAlignment="1" applyProtection="1">
      <alignment horizontal="center" vertical="center"/>
      <protection locked="0"/>
    </xf>
    <xf numFmtId="175" fontId="6" fillId="2" borderId="9" xfId="5" applyNumberFormat="1" applyFill="1" applyBorder="1" applyAlignment="1" applyProtection="1">
      <alignment horizontal="center" vertical="center"/>
      <protection locked="0"/>
    </xf>
    <xf numFmtId="175" fontId="45" fillId="2" borderId="10" xfId="0" applyNumberFormat="1" applyFont="1" applyFill="1" applyBorder="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177" fontId="18" fillId="2" borderId="26" xfId="0" applyNumberFormat="1" applyFont="1" applyFill="1" applyBorder="1" applyAlignment="1" applyProtection="1">
      <alignment horizontal="center" vertical="center"/>
      <protection locked="0"/>
    </xf>
    <xf numFmtId="177" fontId="18" fillId="2" borderId="27" xfId="0" applyNumberFormat="1" applyFont="1" applyFill="1" applyBorder="1" applyAlignment="1" applyProtection="1">
      <alignment horizontal="center" vertical="center"/>
      <protection locked="0"/>
    </xf>
    <xf numFmtId="177" fontId="18" fillId="2" borderId="28" xfId="0" applyNumberFormat="1" applyFont="1" applyFill="1" applyBorder="1" applyAlignment="1" applyProtection="1">
      <alignment horizontal="center" vertical="center"/>
      <protection locked="0"/>
    </xf>
    <xf numFmtId="176" fontId="18" fillId="2" borderId="0" xfId="0" applyNumberFormat="1" applyFont="1" applyFill="1" applyAlignment="1" applyProtection="1">
      <alignment horizontal="center" vertical="center"/>
      <protection locked="0"/>
    </xf>
    <xf numFmtId="164" fontId="19" fillId="2" borderId="0" xfId="0" applyNumberFormat="1" applyFont="1" applyFill="1" applyAlignment="1">
      <alignment horizontal="center" vertical="center"/>
    </xf>
    <xf numFmtId="1" fontId="18" fillId="2" borderId="26" xfId="0" applyNumberFormat="1" applyFont="1" applyFill="1" applyBorder="1" applyAlignment="1" applyProtection="1">
      <alignment horizontal="center" vertical="center"/>
      <protection locked="0"/>
    </xf>
    <xf numFmtId="1" fontId="18" fillId="2" borderId="27" xfId="0" applyNumberFormat="1" applyFont="1" applyFill="1" applyBorder="1" applyAlignment="1" applyProtection="1">
      <alignment horizontal="center" vertical="center"/>
      <protection locked="0"/>
    </xf>
    <xf numFmtId="1" fontId="18" fillId="2" borderId="28" xfId="0" applyNumberFormat="1" applyFont="1" applyFill="1" applyBorder="1" applyAlignment="1" applyProtection="1">
      <alignment horizontal="center" vertical="center"/>
      <protection locked="0"/>
    </xf>
    <xf numFmtId="164" fontId="18" fillId="2" borderId="9" xfId="0" applyNumberFormat="1" applyFont="1" applyFill="1" applyBorder="1" applyAlignment="1" applyProtection="1">
      <alignment horizontal="center" vertical="center"/>
      <protection locked="0"/>
    </xf>
    <xf numFmtId="166" fontId="18" fillId="2" borderId="1" xfId="0" applyNumberFormat="1" applyFont="1" applyFill="1" applyBorder="1" applyAlignment="1">
      <alignment horizontal="center" vertical="center"/>
    </xf>
    <xf numFmtId="166" fontId="18" fillId="2" borderId="0" xfId="0" applyNumberFormat="1" applyFont="1" applyFill="1" applyAlignment="1">
      <alignment horizontal="center" vertical="center"/>
    </xf>
    <xf numFmtId="178" fontId="18" fillId="2" borderId="0" xfId="0" applyNumberFormat="1" applyFont="1" applyFill="1" applyAlignment="1">
      <alignment horizontal="center" vertical="center"/>
    </xf>
    <xf numFmtId="174" fontId="18" fillId="2" borderId="0" xfId="0" applyNumberFormat="1" applyFont="1" applyFill="1" applyAlignment="1" applyProtection="1">
      <alignment horizontal="center" vertical="center"/>
      <protection locked="0"/>
    </xf>
    <xf numFmtId="177" fontId="18" fillId="2" borderId="60" xfId="0" applyNumberFormat="1" applyFont="1" applyFill="1" applyBorder="1" applyAlignment="1" applyProtection="1">
      <alignment horizontal="center" vertical="center"/>
      <protection locked="0"/>
    </xf>
    <xf numFmtId="177" fontId="18" fillId="2" borderId="61" xfId="0" applyNumberFormat="1" applyFont="1" applyFill="1" applyBorder="1" applyAlignment="1" applyProtection="1">
      <alignment horizontal="center" vertical="center"/>
      <protection locked="0"/>
    </xf>
    <xf numFmtId="177" fontId="18" fillId="2" borderId="62" xfId="0" applyNumberFormat="1" applyFont="1" applyFill="1" applyBorder="1" applyAlignment="1" applyProtection="1">
      <alignment horizontal="center" vertical="center"/>
      <protection locked="0"/>
    </xf>
    <xf numFmtId="175" fontId="6" fillId="2" borderId="26" xfId="5" applyNumberFormat="1" applyFill="1" applyBorder="1" applyAlignment="1" applyProtection="1">
      <alignment horizontal="center" vertical="center"/>
      <protection locked="0"/>
    </xf>
    <xf numFmtId="179" fontId="18" fillId="2" borderId="26" xfId="0" applyNumberFormat="1" applyFont="1" applyFill="1" applyBorder="1" applyAlignment="1" applyProtection="1">
      <alignment horizontal="center" vertical="center"/>
      <protection locked="0"/>
    </xf>
    <xf numFmtId="179" fontId="18" fillId="2" borderId="27" xfId="0" applyNumberFormat="1" applyFont="1" applyFill="1" applyBorder="1" applyAlignment="1" applyProtection="1">
      <alignment horizontal="center" vertical="center"/>
      <protection locked="0"/>
    </xf>
    <xf numFmtId="179" fontId="18" fillId="2" borderId="28" xfId="0" applyNumberFormat="1" applyFont="1" applyFill="1" applyBorder="1" applyAlignment="1" applyProtection="1">
      <alignment horizontal="center" vertical="center"/>
      <protection locked="0"/>
    </xf>
    <xf numFmtId="178" fontId="45" fillId="2" borderId="26" xfId="0" applyNumberFormat="1" applyFont="1" applyFill="1" applyBorder="1" applyAlignment="1">
      <alignment horizontal="center" vertical="center"/>
    </xf>
    <xf numFmtId="178" fontId="45" fillId="2" borderId="27" xfId="0" applyNumberFormat="1" applyFont="1" applyFill="1" applyBorder="1" applyAlignment="1">
      <alignment horizontal="center" vertical="center"/>
    </xf>
    <xf numFmtId="178" fontId="45" fillId="2" borderId="28" xfId="0" applyNumberFormat="1" applyFont="1" applyFill="1" applyBorder="1" applyAlignment="1">
      <alignment horizontal="center" vertical="center"/>
    </xf>
    <xf numFmtId="0" fontId="18" fillId="2" borderId="40" xfId="0" applyFont="1" applyFill="1" applyBorder="1" applyAlignment="1" applyProtection="1">
      <alignment horizontal="center" vertical="center"/>
      <protection locked="0"/>
    </xf>
    <xf numFmtId="0" fontId="18" fillId="2" borderId="41" xfId="0" applyFont="1" applyFill="1" applyBorder="1" applyAlignment="1" applyProtection="1">
      <alignment horizontal="center" vertical="center"/>
      <protection locked="0"/>
    </xf>
    <xf numFmtId="0" fontId="18" fillId="2" borderId="42" xfId="0" applyFont="1" applyFill="1" applyBorder="1" applyAlignment="1" applyProtection="1">
      <alignment horizontal="center" vertical="center"/>
      <protection locked="0"/>
    </xf>
    <xf numFmtId="0" fontId="18" fillId="2" borderId="43" xfId="0" applyFont="1" applyFill="1" applyBorder="1" applyAlignment="1" applyProtection="1">
      <alignment horizontal="center" vertical="center"/>
      <protection locked="0"/>
    </xf>
    <xf numFmtId="0" fontId="18" fillId="2" borderId="44" xfId="0" applyFont="1" applyFill="1" applyBorder="1" applyAlignment="1" applyProtection="1">
      <alignment horizontal="center" vertical="center"/>
      <protection locked="0"/>
    </xf>
    <xf numFmtId="0" fontId="47" fillId="2" borderId="0" xfId="0" applyFont="1" applyFill="1" applyAlignment="1" applyProtection="1">
      <alignment horizontal="center" vertical="center" wrapText="1"/>
      <protection locked="0"/>
    </xf>
    <xf numFmtId="168" fontId="18" fillId="2" borderId="5" xfId="0" applyNumberFormat="1" applyFont="1" applyFill="1" applyBorder="1" applyAlignment="1">
      <alignment horizontal="center" vertical="center"/>
    </xf>
    <xf numFmtId="0" fontId="14" fillId="3" borderId="0" xfId="0" applyFont="1" applyFill="1" applyAlignment="1">
      <alignment horizontal="center" vertical="center" wrapText="1"/>
    </xf>
    <xf numFmtId="174" fontId="18" fillId="2" borderId="9" xfId="0" applyNumberFormat="1" applyFont="1" applyFill="1" applyBorder="1" applyAlignment="1" applyProtection="1">
      <alignment horizontal="center" vertical="center"/>
      <protection locked="0"/>
    </xf>
    <xf numFmtId="174" fontId="18" fillId="2" borderId="10" xfId="0" applyNumberFormat="1" applyFont="1" applyFill="1" applyBorder="1" applyAlignment="1" applyProtection="1">
      <alignment horizontal="center" vertical="center"/>
      <protection locked="0"/>
    </xf>
    <xf numFmtId="174" fontId="18" fillId="2" borderId="11" xfId="0" applyNumberFormat="1" applyFont="1" applyFill="1" applyBorder="1" applyAlignment="1" applyProtection="1">
      <alignment horizontal="center" vertical="center"/>
      <protection locked="0"/>
    </xf>
    <xf numFmtId="174" fontId="18" fillId="2" borderId="26" xfId="0" applyNumberFormat="1" applyFont="1" applyFill="1" applyBorder="1" applyAlignment="1" applyProtection="1">
      <alignment horizontal="center" vertical="center"/>
      <protection locked="0"/>
    </xf>
    <xf numFmtId="174" fontId="18" fillId="2" borderId="27" xfId="0" applyNumberFormat="1" applyFont="1" applyFill="1" applyBorder="1" applyAlignment="1" applyProtection="1">
      <alignment horizontal="center" vertical="center"/>
      <protection locked="0"/>
    </xf>
    <xf numFmtId="174" fontId="18" fillId="2" borderId="28" xfId="0" applyNumberFormat="1" applyFont="1" applyFill="1" applyBorder="1" applyAlignment="1" applyProtection="1">
      <alignment horizontal="center" vertical="center"/>
      <protection locked="0"/>
    </xf>
    <xf numFmtId="165" fontId="18" fillId="2" borderId="26" xfId="0" applyNumberFormat="1" applyFont="1" applyFill="1" applyBorder="1" applyAlignment="1" applyProtection="1">
      <alignment horizontal="center" vertical="center"/>
      <protection locked="0"/>
    </xf>
    <xf numFmtId="165" fontId="18" fillId="2" borderId="27" xfId="0" applyNumberFormat="1" applyFont="1" applyFill="1" applyBorder="1" applyAlignment="1" applyProtection="1">
      <alignment horizontal="center" vertical="center"/>
      <protection locked="0"/>
    </xf>
    <xf numFmtId="165" fontId="18" fillId="2" borderId="28" xfId="0" applyNumberFormat="1" applyFont="1" applyFill="1" applyBorder="1" applyAlignment="1" applyProtection="1">
      <alignment horizontal="center" vertical="center"/>
      <protection locked="0"/>
    </xf>
    <xf numFmtId="0" fontId="27" fillId="2" borderId="0" xfId="8" applyFont="1" applyFill="1" applyAlignment="1">
      <alignment horizontal="left" vertical="top"/>
    </xf>
    <xf numFmtId="0" fontId="40" fillId="2" borderId="0" xfId="8" applyFont="1" applyFill="1" applyAlignment="1">
      <alignment horizontal="center" vertical="center"/>
    </xf>
    <xf numFmtId="0" fontId="27" fillId="2" borderId="29" xfId="8" applyFont="1" applyFill="1" applyBorder="1" applyAlignment="1" applyProtection="1">
      <alignment horizontal="left" vertical="center"/>
      <protection locked="0"/>
    </xf>
    <xf numFmtId="0" fontId="27" fillId="2" borderId="30" xfId="8" applyFont="1" applyFill="1" applyBorder="1" applyAlignment="1" applyProtection="1">
      <alignment horizontal="left" vertical="center"/>
      <protection locked="0"/>
    </xf>
    <xf numFmtId="0" fontId="27" fillId="2" borderId="31" xfId="8" applyFont="1" applyFill="1" applyBorder="1" applyAlignment="1" applyProtection="1">
      <alignment horizontal="left" vertical="center"/>
      <protection locked="0"/>
    </xf>
    <xf numFmtId="0" fontId="27" fillId="2" borderId="32" xfId="8" applyFont="1" applyFill="1" applyBorder="1" applyAlignment="1" applyProtection="1">
      <alignment horizontal="left" vertical="center"/>
      <protection locked="0"/>
    </xf>
    <xf numFmtId="0" fontId="27" fillId="2" borderId="0" xfId="8" applyFont="1" applyFill="1" applyAlignment="1" applyProtection="1">
      <alignment horizontal="left" vertical="center"/>
      <protection locked="0"/>
    </xf>
    <xf numFmtId="0" fontId="27" fillId="2" borderId="33" xfId="8" applyFont="1" applyFill="1" applyBorder="1" applyAlignment="1" applyProtection="1">
      <alignment horizontal="left" vertical="center"/>
      <protection locked="0"/>
    </xf>
    <xf numFmtId="0" fontId="27" fillId="2" borderId="34" xfId="8" applyFont="1" applyFill="1" applyBorder="1" applyAlignment="1" applyProtection="1">
      <alignment horizontal="left" vertical="center"/>
      <protection locked="0"/>
    </xf>
    <xf numFmtId="0" fontId="27" fillId="2" borderId="35" xfId="8" applyFont="1" applyFill="1" applyBorder="1" applyAlignment="1" applyProtection="1">
      <alignment horizontal="left" vertical="center"/>
      <protection locked="0"/>
    </xf>
    <xf numFmtId="0" fontId="27" fillId="2" borderId="36" xfId="8" applyFont="1" applyFill="1" applyBorder="1" applyAlignment="1" applyProtection="1">
      <alignment horizontal="left" vertical="center"/>
      <protection locked="0"/>
    </xf>
    <xf numFmtId="0" fontId="40" fillId="2" borderId="29" xfId="8" applyFont="1" applyFill="1" applyBorder="1" applyAlignment="1">
      <alignment horizontal="center" vertical="center"/>
    </xf>
    <xf numFmtId="0" fontId="40" fillId="2" borderId="32" xfId="8" applyFont="1" applyFill="1" applyBorder="1" applyAlignment="1">
      <alignment horizontal="center" vertical="center"/>
    </xf>
    <xf numFmtId="0" fontId="40" fillId="2" borderId="34" xfId="8" applyFont="1" applyFill="1" applyBorder="1" applyAlignment="1">
      <alignment horizontal="center" vertical="center"/>
    </xf>
    <xf numFmtId="0" fontId="40" fillId="2" borderId="37" xfId="8" applyFont="1" applyFill="1" applyBorder="1" applyAlignment="1">
      <alignment horizontal="center" vertical="center"/>
    </xf>
    <xf numFmtId="0" fontId="40" fillId="2" borderId="38" xfId="8" applyFont="1" applyFill="1" applyBorder="1" applyAlignment="1">
      <alignment horizontal="center" vertical="center"/>
    </xf>
    <xf numFmtId="0" fontId="40" fillId="2" borderId="39" xfId="8" applyFont="1" applyFill="1" applyBorder="1" applyAlignment="1">
      <alignment horizontal="center" vertical="center"/>
    </xf>
    <xf numFmtId="0" fontId="27" fillId="2" borderId="29" xfId="8" applyFont="1" applyFill="1" applyBorder="1" applyAlignment="1" applyProtection="1">
      <alignment horizontal="center" vertical="center"/>
      <protection locked="0"/>
    </xf>
    <xf numFmtId="0" fontId="27" fillId="2" borderId="30" xfId="8" applyFont="1" applyFill="1" applyBorder="1" applyAlignment="1" applyProtection="1">
      <alignment horizontal="center" vertical="center"/>
      <protection locked="0"/>
    </xf>
    <xf numFmtId="0" fontId="27" fillId="2" borderId="31" xfId="8" applyFont="1" applyFill="1" applyBorder="1" applyAlignment="1" applyProtection="1">
      <alignment horizontal="center" vertical="center"/>
      <protection locked="0"/>
    </xf>
    <xf numFmtId="0" fontId="27" fillId="2" borderId="32" xfId="8" applyFont="1" applyFill="1" applyBorder="1" applyAlignment="1" applyProtection="1">
      <alignment horizontal="center" vertical="center"/>
      <protection locked="0"/>
    </xf>
    <xf numFmtId="0" fontId="27" fillId="2" borderId="0" xfId="8" applyFont="1" applyFill="1" applyAlignment="1" applyProtection="1">
      <alignment horizontal="center" vertical="center"/>
      <protection locked="0"/>
    </xf>
    <xf numFmtId="0" fontId="27" fillId="2" borderId="33" xfId="8" applyFont="1" applyFill="1" applyBorder="1" applyAlignment="1" applyProtection="1">
      <alignment horizontal="center" vertical="center"/>
      <protection locked="0"/>
    </xf>
    <xf numFmtId="0" fontId="27" fillId="2" borderId="34" xfId="8" applyFont="1" applyFill="1" applyBorder="1" applyAlignment="1" applyProtection="1">
      <alignment horizontal="center" vertical="center"/>
      <protection locked="0"/>
    </xf>
    <xf numFmtId="0" fontId="27" fillId="2" borderId="35" xfId="8" applyFont="1" applyFill="1" applyBorder="1" applyAlignment="1" applyProtection="1">
      <alignment horizontal="center" vertical="center"/>
      <protection locked="0"/>
    </xf>
    <xf numFmtId="0" fontId="27" fillId="2" borderId="36" xfId="8" applyFont="1" applyFill="1" applyBorder="1" applyAlignment="1" applyProtection="1">
      <alignment horizontal="center" vertical="center"/>
      <protection locked="0"/>
    </xf>
    <xf numFmtId="0" fontId="27" fillId="2" borderId="29" xfId="8" applyFont="1" applyFill="1" applyBorder="1" applyAlignment="1" applyProtection="1">
      <alignment horizontal="left" vertical="top" wrapText="1"/>
      <protection locked="0"/>
    </xf>
    <xf numFmtId="0" fontId="27" fillId="2" borderId="30" xfId="8" applyFont="1" applyFill="1" applyBorder="1" applyAlignment="1" applyProtection="1">
      <alignment horizontal="left" vertical="top" wrapText="1"/>
      <protection locked="0"/>
    </xf>
    <xf numFmtId="0" fontId="27" fillId="2" borderId="31" xfId="8" applyFont="1" applyFill="1" applyBorder="1" applyAlignment="1" applyProtection="1">
      <alignment horizontal="left" vertical="top" wrapText="1"/>
      <protection locked="0"/>
    </xf>
    <xf numFmtId="0" fontId="27" fillId="2" borderId="32" xfId="8" applyFont="1" applyFill="1" applyBorder="1" applyAlignment="1" applyProtection="1">
      <alignment horizontal="left" vertical="top" wrapText="1"/>
      <protection locked="0"/>
    </xf>
    <xf numFmtId="0" fontId="27" fillId="2" borderId="0" xfId="8" applyFont="1" applyFill="1" applyAlignment="1" applyProtection="1">
      <alignment horizontal="left" vertical="top" wrapText="1"/>
      <protection locked="0"/>
    </xf>
    <xf numFmtId="0" fontId="27" fillId="2" borderId="33" xfId="8" applyFont="1" applyFill="1" applyBorder="1" applyAlignment="1" applyProtection="1">
      <alignment horizontal="left" vertical="top" wrapText="1"/>
      <protection locked="0"/>
    </xf>
    <xf numFmtId="0" fontId="27" fillId="2" borderId="34" xfId="8" applyFont="1" applyFill="1" applyBorder="1" applyAlignment="1" applyProtection="1">
      <alignment horizontal="left" vertical="top" wrapText="1"/>
      <protection locked="0"/>
    </xf>
    <xf numFmtId="0" fontId="27" fillId="2" borderId="35" xfId="8" applyFont="1" applyFill="1" applyBorder="1" applyAlignment="1" applyProtection="1">
      <alignment horizontal="left" vertical="top" wrapText="1"/>
      <protection locked="0"/>
    </xf>
    <xf numFmtId="0" fontId="27" fillId="2" borderId="36" xfId="8" applyFont="1" applyFill="1" applyBorder="1" applyAlignment="1" applyProtection="1">
      <alignment horizontal="left" vertical="top" wrapText="1"/>
      <protection locked="0"/>
    </xf>
    <xf numFmtId="174" fontId="27" fillId="2" borderId="29" xfId="8" applyNumberFormat="1" applyFont="1" applyFill="1" applyBorder="1" applyAlignment="1" applyProtection="1">
      <alignment horizontal="left" vertical="center"/>
      <protection locked="0"/>
    </xf>
    <xf numFmtId="174" fontId="27" fillId="2" borderId="30" xfId="8" applyNumberFormat="1" applyFont="1" applyFill="1" applyBorder="1" applyAlignment="1" applyProtection="1">
      <alignment horizontal="left" vertical="center"/>
      <protection locked="0"/>
    </xf>
    <xf numFmtId="174" fontId="27" fillId="2" borderId="31" xfId="8" applyNumberFormat="1" applyFont="1" applyFill="1" applyBorder="1" applyAlignment="1" applyProtection="1">
      <alignment horizontal="left" vertical="center"/>
      <protection locked="0"/>
    </xf>
    <xf numFmtId="174" fontId="27" fillId="2" borderId="32" xfId="8" applyNumberFormat="1" applyFont="1" applyFill="1" applyBorder="1" applyAlignment="1" applyProtection="1">
      <alignment horizontal="left" vertical="center"/>
      <protection locked="0"/>
    </xf>
    <xf numFmtId="174" fontId="27" fillId="2" borderId="0" xfId="8" applyNumberFormat="1" applyFont="1" applyFill="1" applyAlignment="1" applyProtection="1">
      <alignment horizontal="left" vertical="center"/>
      <protection locked="0"/>
    </xf>
    <xf numFmtId="174" fontId="27" fillId="2" borderId="33" xfId="8" applyNumberFormat="1" applyFont="1" applyFill="1" applyBorder="1" applyAlignment="1" applyProtection="1">
      <alignment horizontal="left" vertical="center"/>
      <protection locked="0"/>
    </xf>
    <xf numFmtId="174" fontId="27" fillId="2" borderId="34" xfId="8" applyNumberFormat="1" applyFont="1" applyFill="1" applyBorder="1" applyAlignment="1" applyProtection="1">
      <alignment horizontal="left" vertical="center"/>
      <protection locked="0"/>
    </xf>
    <xf numFmtId="174" fontId="27" fillId="2" borderId="35" xfId="8" applyNumberFormat="1" applyFont="1" applyFill="1" applyBorder="1" applyAlignment="1" applyProtection="1">
      <alignment horizontal="left" vertical="center"/>
      <protection locked="0"/>
    </xf>
    <xf numFmtId="174" fontId="27" fillId="2" borderId="36" xfId="8" applyNumberFormat="1" applyFont="1" applyFill="1" applyBorder="1" applyAlignment="1" applyProtection="1">
      <alignment horizontal="left" vertical="center"/>
      <protection locked="0"/>
    </xf>
    <xf numFmtId="175" fontId="27" fillId="2" borderId="29" xfId="8" applyNumberFormat="1" applyFont="1" applyFill="1" applyBorder="1" applyAlignment="1" applyProtection="1">
      <alignment horizontal="left" vertical="center"/>
      <protection locked="0"/>
    </xf>
    <xf numFmtId="175" fontId="27" fillId="2" borderId="30" xfId="8" applyNumberFormat="1" applyFont="1" applyFill="1" applyBorder="1" applyAlignment="1" applyProtection="1">
      <alignment horizontal="left" vertical="center"/>
      <protection locked="0"/>
    </xf>
    <xf numFmtId="175" fontId="27" fillId="2" borderId="31" xfId="8" applyNumberFormat="1" applyFont="1" applyFill="1" applyBorder="1" applyAlignment="1" applyProtection="1">
      <alignment horizontal="left" vertical="center"/>
      <protection locked="0"/>
    </xf>
    <xf numFmtId="175" fontId="27" fillId="2" borderId="32" xfId="8" applyNumberFormat="1" applyFont="1" applyFill="1" applyBorder="1" applyAlignment="1" applyProtection="1">
      <alignment horizontal="left" vertical="center"/>
      <protection locked="0"/>
    </xf>
    <xf numFmtId="175" fontId="27" fillId="2" borderId="0" xfId="8" applyNumberFormat="1" applyFont="1" applyFill="1" applyAlignment="1" applyProtection="1">
      <alignment horizontal="left" vertical="center"/>
      <protection locked="0"/>
    </xf>
    <xf numFmtId="175" fontId="27" fillId="2" borderId="33" xfId="8" applyNumberFormat="1" applyFont="1" applyFill="1" applyBorder="1" applyAlignment="1" applyProtection="1">
      <alignment horizontal="left" vertical="center"/>
      <protection locked="0"/>
    </xf>
    <xf numFmtId="175" fontId="27" fillId="2" borderId="34" xfId="8" applyNumberFormat="1" applyFont="1" applyFill="1" applyBorder="1" applyAlignment="1" applyProtection="1">
      <alignment horizontal="left" vertical="center"/>
      <protection locked="0"/>
    </xf>
    <xf numFmtId="175" fontId="27" fillId="2" borderId="35" xfId="8" applyNumberFormat="1" applyFont="1" applyFill="1" applyBorder="1" applyAlignment="1" applyProtection="1">
      <alignment horizontal="left" vertical="center"/>
      <protection locked="0"/>
    </xf>
    <xf numFmtId="175" fontId="27" fillId="2" borderId="36" xfId="8" applyNumberFormat="1" applyFont="1" applyFill="1" applyBorder="1" applyAlignment="1" applyProtection="1">
      <alignment horizontal="left" vertical="center"/>
      <protection locked="0"/>
    </xf>
    <xf numFmtId="173" fontId="27" fillId="2" borderId="29" xfId="8" applyNumberFormat="1" applyFont="1" applyFill="1" applyBorder="1" applyAlignment="1" applyProtection="1">
      <alignment horizontal="left" vertical="center"/>
      <protection locked="0"/>
    </xf>
    <xf numFmtId="173" fontId="27" fillId="2" borderId="30" xfId="8" applyNumberFormat="1" applyFont="1" applyFill="1" applyBorder="1" applyAlignment="1" applyProtection="1">
      <alignment horizontal="left" vertical="center"/>
      <protection locked="0"/>
    </xf>
    <xf numFmtId="173" fontId="27" fillId="2" borderId="31" xfId="8" applyNumberFormat="1" applyFont="1" applyFill="1" applyBorder="1" applyAlignment="1" applyProtection="1">
      <alignment horizontal="left" vertical="center"/>
      <protection locked="0"/>
    </xf>
    <xf numFmtId="173" fontId="27" fillId="2" borderId="32" xfId="8" applyNumberFormat="1" applyFont="1" applyFill="1" applyBorder="1" applyAlignment="1" applyProtection="1">
      <alignment horizontal="left" vertical="center"/>
      <protection locked="0"/>
    </xf>
    <xf numFmtId="173" fontId="27" fillId="2" borderId="0" xfId="8" applyNumberFormat="1" applyFont="1" applyFill="1" applyAlignment="1" applyProtection="1">
      <alignment horizontal="left" vertical="center"/>
      <protection locked="0"/>
    </xf>
    <xf numFmtId="173" fontId="27" fillId="2" borderId="33" xfId="8" applyNumberFormat="1" applyFont="1" applyFill="1" applyBorder="1" applyAlignment="1" applyProtection="1">
      <alignment horizontal="left" vertical="center"/>
      <protection locked="0"/>
    </xf>
    <xf numFmtId="173" fontId="27" fillId="2" borderId="34" xfId="8" applyNumberFormat="1" applyFont="1" applyFill="1" applyBorder="1" applyAlignment="1" applyProtection="1">
      <alignment horizontal="left" vertical="center"/>
      <protection locked="0"/>
    </xf>
    <xf numFmtId="173" fontId="27" fillId="2" borderId="35" xfId="8" applyNumberFormat="1" applyFont="1" applyFill="1" applyBorder="1" applyAlignment="1" applyProtection="1">
      <alignment horizontal="left" vertical="center"/>
      <protection locked="0"/>
    </xf>
    <xf numFmtId="173" fontId="27" fillId="2" borderId="36" xfId="8" applyNumberFormat="1" applyFont="1" applyFill="1" applyBorder="1" applyAlignment="1" applyProtection="1">
      <alignment horizontal="left" vertical="center"/>
      <protection locked="0"/>
    </xf>
    <xf numFmtId="0" fontId="27" fillId="2" borderId="0" xfId="8" applyFont="1" applyFill="1" applyAlignment="1">
      <alignment horizontal="center" vertical="center"/>
    </xf>
    <xf numFmtId="0" fontId="12" fillId="4" borderId="0" xfId="0" applyFont="1" applyFill="1" applyAlignment="1">
      <alignment horizontal="center" vertical="center" wrapText="1"/>
    </xf>
    <xf numFmtId="0" fontId="11" fillId="4" borderId="0" xfId="0" applyFont="1" applyFill="1" applyAlignment="1">
      <alignment horizontal="center" vertical="center" wrapText="1"/>
    </xf>
    <xf numFmtId="0" fontId="30" fillId="2" borderId="0" xfId="0" applyFont="1" applyFill="1" applyAlignment="1">
      <alignment horizontal="center" vertical="center"/>
    </xf>
    <xf numFmtId="0" fontId="13" fillId="4" borderId="55" xfId="0" applyFont="1" applyFill="1" applyBorder="1" applyAlignment="1">
      <alignment horizontal="center" vertical="center" wrapText="1"/>
    </xf>
    <xf numFmtId="174" fontId="30" fillId="2" borderId="21" xfId="0" applyNumberFormat="1" applyFont="1" applyFill="1" applyBorder="1" applyAlignment="1" applyProtection="1">
      <alignment horizontal="center" vertical="center"/>
      <protection locked="0"/>
    </xf>
    <xf numFmtId="174" fontId="30" fillId="2" borderId="10" xfId="0" applyNumberFormat="1" applyFont="1" applyFill="1" applyBorder="1" applyAlignment="1" applyProtection="1">
      <alignment horizontal="center" vertical="center"/>
      <protection locked="0"/>
    </xf>
    <xf numFmtId="174" fontId="30" fillId="2" borderId="23" xfId="0" applyNumberFormat="1" applyFont="1" applyFill="1" applyBorder="1" applyAlignment="1" applyProtection="1">
      <alignment horizontal="center" vertical="center"/>
      <protection locked="0"/>
    </xf>
    <xf numFmtId="0" fontId="30" fillId="2" borderId="21" xfId="0" quotePrefix="1" applyFont="1" applyFill="1" applyBorder="1" applyAlignment="1" applyProtection="1">
      <alignment horizontal="center" vertical="center"/>
      <protection locked="0"/>
    </xf>
    <xf numFmtId="0" fontId="30" fillId="2" borderId="48" xfId="0" quotePrefix="1" applyFont="1" applyFill="1" applyBorder="1" applyAlignment="1" applyProtection="1">
      <alignment horizontal="center" vertical="center"/>
      <protection locked="0"/>
    </xf>
    <xf numFmtId="0" fontId="30" fillId="2" borderId="22" xfId="0" quotePrefix="1" applyFont="1" applyFill="1" applyBorder="1" applyAlignment="1" applyProtection="1">
      <alignment horizontal="center" vertical="center"/>
      <protection locked="0"/>
    </xf>
    <xf numFmtId="0" fontId="30" fillId="2" borderId="23" xfId="0" quotePrefix="1" applyFont="1" applyFill="1" applyBorder="1" applyAlignment="1" applyProtection="1">
      <alignment horizontal="center" vertical="center"/>
      <protection locked="0"/>
    </xf>
    <xf numFmtId="175" fontId="30" fillId="2" borderId="21" xfId="0" applyNumberFormat="1" applyFont="1" applyFill="1" applyBorder="1" applyAlignment="1" applyProtection="1">
      <alignment horizontal="center" vertical="center"/>
      <protection locked="0"/>
    </xf>
    <xf numFmtId="175" fontId="30" fillId="2" borderId="48" xfId="0" applyNumberFormat="1" applyFont="1" applyFill="1" applyBorder="1" applyAlignment="1" applyProtection="1">
      <alignment horizontal="center" vertical="center"/>
      <protection locked="0"/>
    </xf>
    <xf numFmtId="175" fontId="30" fillId="2" borderId="22" xfId="0" applyNumberFormat="1" applyFont="1" applyFill="1" applyBorder="1" applyAlignment="1" applyProtection="1">
      <alignment horizontal="center" vertical="center"/>
      <protection locked="0"/>
    </xf>
    <xf numFmtId="175" fontId="30" fillId="2" borderId="49" xfId="0" applyNumberFormat="1" applyFont="1" applyFill="1" applyBorder="1" applyAlignment="1" applyProtection="1">
      <alignment horizontal="center" vertical="center"/>
      <protection locked="0"/>
    </xf>
    <xf numFmtId="175" fontId="30" fillId="2" borderId="23" xfId="0" applyNumberFormat="1" applyFont="1" applyFill="1" applyBorder="1" applyAlignment="1" applyProtection="1">
      <alignment horizontal="center" vertical="center"/>
      <protection locked="0"/>
    </xf>
    <xf numFmtId="0" fontId="13" fillId="4" borderId="58" xfId="0" applyFont="1" applyFill="1" applyBorder="1" applyAlignment="1">
      <alignment horizontal="center"/>
    </xf>
    <xf numFmtId="0" fontId="12" fillId="4" borderId="0" xfId="0" applyFont="1" applyFill="1" applyAlignment="1">
      <alignment horizontal="center" vertical="center"/>
    </xf>
    <xf numFmtId="0" fontId="13" fillId="4" borderId="57" xfId="0" applyFont="1" applyFill="1" applyBorder="1" applyAlignment="1">
      <alignment horizontal="center"/>
    </xf>
  </cellXfs>
  <cellStyles count="16">
    <cellStyle name="Comma 2" xfId="7" xr:uid="{4E204589-032B-4157-B0B5-B529807EB06B}"/>
    <cellStyle name="Comma 3" xfId="10" xr:uid="{C2903B01-8E7D-46DC-99A1-B0DBB93A5D7E}"/>
    <cellStyle name="Comma 4" xfId="12" xr:uid="{FA234CC4-F263-42B8-B01E-B94333DE770B}"/>
    <cellStyle name="Followed Hyperlink" xfId="2" builtinId="9" hidden="1"/>
    <cellStyle name="Followed Hyperlink" xfId="4" builtinId="9" hidden="1"/>
    <cellStyle name="Hyperlink" xfId="1" builtinId="8" hidden="1"/>
    <cellStyle name="Hyperlink" xfId="3" builtinId="8" hidden="1"/>
    <cellStyle name="Hyperlink" xfId="5" builtinId="8"/>
    <cellStyle name="Hyperlink 2" xfId="13" xr:uid="{95153E19-5766-4BAC-A881-2A55CA954422}"/>
    <cellStyle name="Normal" xfId="0" builtinId="0"/>
    <cellStyle name="Normal 2" xfId="6" xr:uid="{34D4CFD8-D689-421F-881F-E055978D2C5C}"/>
    <cellStyle name="Normal 2 2" xfId="8" xr:uid="{D5B08E6E-8389-4A3C-A94A-49590942D5AC}"/>
    <cellStyle name="Normal 2 3" xfId="15" xr:uid="{8089284B-2D20-4615-9F35-32AFCAB5A47C}"/>
    <cellStyle name="Normal 3" xfId="9" xr:uid="{A897BBEB-E583-457F-9457-01A15902FEEE}"/>
    <cellStyle name="Normal 4" xfId="11" xr:uid="{7636ABBE-317E-4661-A8B6-86BF8D5FE0A1}"/>
    <cellStyle name="Normal 5" xfId="14" xr:uid="{96606068-4E7F-4E4C-A441-CCC5FFB6D23D}"/>
  </cellStyles>
  <dxfs count="0"/>
  <tableStyles count="0" defaultTableStyle="TableStyleMedium9" defaultPivotStyle="PivotStyleMedium7"/>
  <colors>
    <mruColors>
      <color rgb="FF0F2A34"/>
      <color rgb="FFF1892F"/>
      <color rgb="FFDE00B9"/>
      <color rgb="FF102A34"/>
      <color rgb="FF3FABB4"/>
      <color rgb="FFAD3597"/>
      <color rgb="FFBBC0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75</xdr:row>
      <xdr:rowOff>184727</xdr:rowOff>
    </xdr:from>
    <xdr:to>
      <xdr:col>18</xdr:col>
      <xdr:colOff>1222</xdr:colOff>
      <xdr:row>83</xdr:row>
      <xdr:rowOff>34635</xdr:rowOff>
    </xdr:to>
    <xdr:sp macro="" textlink="">
      <xdr:nvSpPr>
        <xdr:cNvPr id="13" name="TextBox 9">
          <a:extLst>
            <a:ext uri="{FF2B5EF4-FFF2-40B4-BE49-F238E27FC236}">
              <a16:creationId xmlns:a16="http://schemas.microsoft.com/office/drawing/2014/main" id="{A8115E62-3DDB-4915-8DA4-0CD1425C5BE0}"/>
            </a:ext>
          </a:extLst>
        </xdr:cNvPr>
        <xdr:cNvSpPr txBox="1"/>
      </xdr:nvSpPr>
      <xdr:spPr>
        <a:xfrm>
          <a:off x="80818" y="11037454"/>
          <a:ext cx="3990177" cy="93518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700" b="0" i="0">
              <a:solidFill>
                <a:sysClr val="windowText" lastClr="000000"/>
              </a:solidFill>
              <a:latin typeface="Montserrat" pitchFamily="2" charset="0"/>
              <a:cs typeface="Arial" panose="020B0604020202020204" pitchFamily="34" charset="0"/>
            </a:rPr>
            <a:t>Dyce Utilities</a:t>
          </a:r>
          <a:r>
            <a:rPr lang="en-US" sz="700" b="0" i="0" baseline="0">
              <a:solidFill>
                <a:sysClr val="windowText" lastClr="000000"/>
              </a:solidFill>
              <a:latin typeface="Montserrat" pitchFamily="2" charset="0"/>
              <a:cs typeface="Arial" panose="020B0604020202020204" pitchFamily="34" charset="0"/>
            </a:rPr>
            <a:t> Limited t/a Dyce Energy is registered under the Data Protection Act (1998) and the </a:t>
          </a:r>
          <a:r>
            <a:rPr lang="en-GB" sz="700" b="0" i="0" u="none" strike="noStrike">
              <a:solidFill>
                <a:sysClr val="windowText" lastClr="000000"/>
              </a:solidFill>
              <a:effectLst/>
              <a:latin typeface="Montserrat" pitchFamily="2" charset="0"/>
              <a:ea typeface="+mn-ea"/>
              <a:cs typeface="Arial" panose="020B0604020202020204" pitchFamily="34" charset="0"/>
            </a:rPr>
            <a:t>General Data Protection Regulation (GDPR).</a:t>
          </a:r>
          <a:r>
            <a:rPr lang="en-GB" sz="700" b="0" i="0" u="none" strike="noStrike" baseline="0">
              <a:solidFill>
                <a:sysClr val="windowText" lastClr="000000"/>
              </a:solidFill>
              <a:effectLst/>
              <a:latin typeface="Montserrat" pitchFamily="2" charset="0"/>
              <a:ea typeface="+mn-ea"/>
              <a:cs typeface="Arial" panose="020B0604020202020204" pitchFamily="34" charset="0"/>
            </a:rPr>
            <a:t> By accepting to receive your energy supply via Dyce Utilities Limited t/a Dyce Energy's you agree to our Privacy Notice which can be found on our website www.dyce-energy.co.uk which has guidance on how we use your data and how to amend or remove your information.</a:t>
          </a:r>
          <a:endParaRPr lang="en-US" sz="700" b="0" i="0">
            <a:solidFill>
              <a:sysClr val="windowText" lastClr="000000"/>
            </a:solidFill>
            <a:latin typeface="Montserrat" pitchFamily="2" charset="0"/>
            <a:cs typeface="Arial" panose="020B0604020202020204" pitchFamily="34" charset="0"/>
          </a:endParaRPr>
        </a:p>
      </xdr:txBody>
    </xdr:sp>
    <xdr:clientData/>
  </xdr:twoCellAnchor>
  <xdr:twoCellAnchor>
    <xdr:from>
      <xdr:col>1</xdr:col>
      <xdr:colOff>0</xdr:colOff>
      <xdr:row>80</xdr:row>
      <xdr:rowOff>109398</xdr:rowOff>
    </xdr:from>
    <xdr:to>
      <xdr:col>18</xdr:col>
      <xdr:colOff>4735</xdr:colOff>
      <xdr:row>85</xdr:row>
      <xdr:rowOff>137749</xdr:rowOff>
    </xdr:to>
    <xdr:sp macro="" textlink="">
      <xdr:nvSpPr>
        <xdr:cNvPr id="6" name="TextBox 3">
          <a:extLst>
            <a:ext uri="{FF2B5EF4-FFF2-40B4-BE49-F238E27FC236}">
              <a16:creationId xmlns:a16="http://schemas.microsoft.com/office/drawing/2014/main" id="{B084A1A4-EABF-48CC-B83C-E8C7DC9E6729}"/>
            </a:ext>
          </a:extLst>
        </xdr:cNvPr>
        <xdr:cNvSpPr txBox="1"/>
      </xdr:nvSpPr>
      <xdr:spPr>
        <a:xfrm>
          <a:off x="80818" y="11839580"/>
          <a:ext cx="3993690" cy="65757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700" b="0" i="0">
              <a:solidFill>
                <a:sysClr val="windowText" lastClr="000000"/>
              </a:solidFill>
              <a:latin typeface="Montserrat" pitchFamily="2" charset="0"/>
              <a:cs typeface="Arial" panose="020B0604020202020204" pitchFamily="34" charset="0"/>
            </a:rPr>
            <a:t>Dyce Energy would like to contact you</a:t>
          </a:r>
          <a:r>
            <a:rPr lang="en-US" sz="700" b="0" i="0" baseline="0">
              <a:solidFill>
                <a:sysClr val="windowText" lastClr="000000"/>
              </a:solidFill>
              <a:latin typeface="Montserrat" pitchFamily="2" charset="0"/>
              <a:cs typeface="Arial" panose="020B0604020202020204" pitchFamily="34" charset="0"/>
            </a:rPr>
            <a:t> in regards to offers and other services that maybe of interest to you. We will not pass your details onto third party providers, any offers will be solely from Dyce Energy. If you do NOT wish to hear about our other services and offers please tick the following boxes.</a:t>
          </a:r>
          <a:endParaRPr lang="en-US" sz="700" b="0" i="0">
            <a:solidFill>
              <a:sysClr val="windowText" lastClr="000000"/>
            </a:solidFill>
            <a:latin typeface="Montserrat" pitchFamily="2" charset="0"/>
            <a:cs typeface="Arial" panose="020B0604020202020204" pitchFamily="34" charset="0"/>
          </a:endParaRPr>
        </a:p>
      </xdr:txBody>
    </xdr:sp>
    <xdr:clientData/>
  </xdr:twoCellAnchor>
  <xdr:twoCellAnchor>
    <xdr:from>
      <xdr:col>0</xdr:col>
      <xdr:colOff>0</xdr:colOff>
      <xdr:row>90</xdr:row>
      <xdr:rowOff>86711</xdr:rowOff>
    </xdr:from>
    <xdr:to>
      <xdr:col>36</xdr:col>
      <xdr:colOff>376517</xdr:colOff>
      <xdr:row>90</xdr:row>
      <xdr:rowOff>504825</xdr:rowOff>
    </xdr:to>
    <xdr:sp macro="" textlink="">
      <xdr:nvSpPr>
        <xdr:cNvPr id="16" name="TextBox 4">
          <a:extLst>
            <a:ext uri="{FF2B5EF4-FFF2-40B4-BE49-F238E27FC236}">
              <a16:creationId xmlns:a16="http://schemas.microsoft.com/office/drawing/2014/main" id="{A10713AF-C7BE-4F63-B07E-AC9DA43EA5B8}"/>
            </a:ext>
          </a:extLst>
        </xdr:cNvPr>
        <xdr:cNvSpPr txBox="1"/>
      </xdr:nvSpPr>
      <xdr:spPr>
        <a:xfrm>
          <a:off x="0" y="12484899"/>
          <a:ext cx="8740588" cy="418114"/>
        </a:xfrm>
        <a:prstGeom prst="rect">
          <a:avLst/>
        </a:prstGeom>
        <a:solidFill>
          <a:srgbClr val="0F2A34"/>
        </a:solidFill>
        <a:ln w="9525" cmpd="sng">
          <a:solidFill>
            <a:srgbClr val="0F2A3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700" b="1" i="0" u="none" strike="noStrike" baseline="0">
              <a:solidFill>
                <a:schemeClr val="bg1"/>
              </a:solidFill>
              <a:effectLst/>
              <a:latin typeface="Montserrat" pitchFamily="2" charset="0"/>
              <a:ea typeface="+mn-ea"/>
              <a:cs typeface="Arial" panose="020B0604020202020204" pitchFamily="34" charset="0"/>
            </a:rPr>
            <a:t>Dyce Utilities Limited t/a Dyce Energy </a:t>
          </a:r>
          <a:r>
            <a:rPr lang="en-US" sz="700" b="1" i="0" u="none" strike="noStrike">
              <a:solidFill>
                <a:schemeClr val="bg1"/>
              </a:solidFill>
              <a:effectLst/>
              <a:latin typeface="Montserrat" pitchFamily="2" charset="0"/>
              <a:ea typeface="+mn-ea"/>
              <a:cs typeface="Arial" panose="020B0604020202020204" pitchFamily="34" charset="0"/>
            </a:rPr>
            <a:t>Registered Number: 12198968</a:t>
          </a:r>
          <a:r>
            <a:rPr lang="en-US" sz="700" b="1" i="0" u="none" strike="noStrike" baseline="0">
              <a:solidFill>
                <a:schemeClr val="bg1"/>
              </a:solidFill>
              <a:effectLst/>
              <a:latin typeface="Montserrat" pitchFamily="2" charset="0"/>
              <a:ea typeface="+mn-ea"/>
              <a:cs typeface="Arial" panose="020B0604020202020204" pitchFamily="34" charset="0"/>
            </a:rPr>
            <a:t>  </a:t>
          </a:r>
          <a:r>
            <a:rPr lang="en-US" sz="700" b="1" i="0" u="none" strike="noStrike">
              <a:solidFill>
                <a:schemeClr val="bg1"/>
              </a:solidFill>
              <a:effectLst/>
              <a:latin typeface="Montserrat" pitchFamily="2" charset="0"/>
              <a:ea typeface="+mn-ea"/>
              <a:cs typeface="Arial" panose="020B0604020202020204" pitchFamily="34" charset="0"/>
            </a:rPr>
            <a:t>Registered</a:t>
          </a:r>
          <a:r>
            <a:rPr lang="en-US" sz="700" b="1" i="0" u="none" strike="noStrike" baseline="0">
              <a:solidFill>
                <a:schemeClr val="bg1"/>
              </a:solidFill>
              <a:effectLst/>
              <a:latin typeface="Montserrat" pitchFamily="2" charset="0"/>
              <a:ea typeface="+mn-ea"/>
              <a:cs typeface="Arial" panose="020B0604020202020204" pitchFamily="34" charset="0"/>
            </a:rPr>
            <a:t> address: </a:t>
          </a:r>
          <a:r>
            <a:rPr lang="en-US" sz="700" b="1">
              <a:solidFill>
                <a:schemeClr val="bg1"/>
              </a:solidFill>
              <a:effectLst/>
              <a:latin typeface="Montserrat" pitchFamily="2" charset="0"/>
              <a:ea typeface="+mn-ea"/>
              <a:cs typeface="Arial" panose="020B0604020202020204" pitchFamily="34" charset="0"/>
            </a:rPr>
            <a:t>Unit B3 Patrick Tobin</a:t>
          </a:r>
          <a:r>
            <a:rPr lang="en-US" sz="700" b="1" baseline="0">
              <a:solidFill>
                <a:schemeClr val="bg1"/>
              </a:solidFill>
              <a:effectLst/>
              <a:latin typeface="Montserrat" pitchFamily="2" charset="0"/>
              <a:ea typeface="+mn-ea"/>
              <a:cs typeface="Arial" panose="020B0604020202020204" pitchFamily="34" charset="0"/>
            </a:rPr>
            <a:t> Business Park, Bolton Road, Wath Upon Dearne, S63 7LL</a:t>
          </a:r>
        </a:p>
      </xdr:txBody>
    </xdr:sp>
    <xdr:clientData/>
  </xdr:twoCellAnchor>
  <xdr:twoCellAnchor editAs="oneCell">
    <xdr:from>
      <xdr:col>6</xdr:col>
      <xdr:colOff>107643</xdr:colOff>
      <xdr:row>73</xdr:row>
      <xdr:rowOff>3578</xdr:rowOff>
    </xdr:from>
    <xdr:to>
      <xdr:col>9</xdr:col>
      <xdr:colOff>69073</xdr:colOff>
      <xdr:row>74</xdr:row>
      <xdr:rowOff>46164</xdr:rowOff>
    </xdr:to>
    <xdr:pic>
      <xdr:nvPicPr>
        <xdr:cNvPr id="8" name="Picture 7">
          <a:extLst>
            <a:ext uri="{FF2B5EF4-FFF2-40B4-BE49-F238E27FC236}">
              <a16:creationId xmlns:a16="http://schemas.microsoft.com/office/drawing/2014/main" id="{C85233C1-3711-4287-9507-A6BFB34ECBA8}"/>
            </a:ext>
          </a:extLst>
        </xdr:cNvPr>
        <xdr:cNvPicPr>
          <a:picLocks noChangeAspect="1"/>
        </xdr:cNvPicPr>
      </xdr:nvPicPr>
      <xdr:blipFill>
        <a:blip xmlns:r="http://schemas.openxmlformats.org/officeDocument/2006/relationships" r:embed="rId1"/>
        <a:stretch>
          <a:fillRect/>
        </a:stretch>
      </xdr:blipFill>
      <xdr:spPr>
        <a:xfrm>
          <a:off x="1475779" y="9416010"/>
          <a:ext cx="740748" cy="259064"/>
        </a:xfrm>
        <a:prstGeom prst="rect">
          <a:avLst/>
        </a:prstGeom>
      </xdr:spPr>
    </xdr:pic>
    <xdr:clientData/>
  </xdr:twoCellAnchor>
  <xdr:twoCellAnchor>
    <xdr:from>
      <xdr:col>1</xdr:col>
      <xdr:colOff>0</xdr:colOff>
      <xdr:row>74</xdr:row>
      <xdr:rowOff>67452</xdr:rowOff>
    </xdr:from>
    <xdr:to>
      <xdr:col>16</xdr:col>
      <xdr:colOff>183815</xdr:colOff>
      <xdr:row>76</xdr:row>
      <xdr:rowOff>40409</xdr:rowOff>
    </xdr:to>
    <xdr:sp macro="" textlink="">
      <xdr:nvSpPr>
        <xdr:cNvPr id="9" name="TextBox 11">
          <a:extLst>
            <a:ext uri="{FF2B5EF4-FFF2-40B4-BE49-F238E27FC236}">
              <a16:creationId xmlns:a16="http://schemas.microsoft.com/office/drawing/2014/main" id="{0A83ED41-5CD4-406C-B7B7-C5C94D606246}"/>
            </a:ext>
          </a:extLst>
        </xdr:cNvPr>
        <xdr:cNvSpPr txBox="1"/>
      </xdr:nvSpPr>
      <xdr:spPr>
        <a:xfrm>
          <a:off x="80818" y="10706588"/>
          <a:ext cx="3889906" cy="40013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700" b="0" i="0">
              <a:solidFill>
                <a:sysClr val="windowText" lastClr="000000"/>
              </a:solidFill>
              <a:latin typeface="Montserrat" pitchFamily="2" charset="0"/>
              <a:cs typeface="Arial" panose="020B0604020202020204" pitchFamily="34" charset="0"/>
            </a:rPr>
            <a:t>Please complete attached Direct Debit Mandate. This contract will be rejected</a:t>
          </a:r>
          <a:r>
            <a:rPr lang="en-US" sz="700" b="0" i="0" baseline="0">
              <a:solidFill>
                <a:sysClr val="windowText" lastClr="000000"/>
              </a:solidFill>
              <a:latin typeface="Montserrat" pitchFamily="2" charset="0"/>
              <a:cs typeface="Arial" panose="020B0604020202020204" pitchFamily="34" charset="0"/>
            </a:rPr>
            <a:t> without a Direct Debit Mandate.</a:t>
          </a:r>
          <a:endParaRPr lang="en-US" sz="700" b="0" i="0">
            <a:solidFill>
              <a:sysClr val="windowText" lastClr="000000"/>
            </a:solidFill>
            <a:latin typeface="Montserrat" pitchFamily="2" charset="0"/>
            <a:cs typeface="Arial" panose="020B0604020202020204" pitchFamily="34" charset="0"/>
          </a:endParaRPr>
        </a:p>
      </xdr:txBody>
    </xdr:sp>
    <xdr:clientData/>
  </xdr:twoCellAnchor>
  <xdr:twoCellAnchor editAs="oneCell">
    <xdr:from>
      <xdr:col>1</xdr:col>
      <xdr:colOff>209753</xdr:colOff>
      <xdr:row>90</xdr:row>
      <xdr:rowOff>180416</xdr:rowOff>
    </xdr:from>
    <xdr:to>
      <xdr:col>2</xdr:col>
      <xdr:colOff>114503</xdr:colOff>
      <xdr:row>90</xdr:row>
      <xdr:rowOff>389966</xdr:rowOff>
    </xdr:to>
    <xdr:pic>
      <xdr:nvPicPr>
        <xdr:cNvPr id="17" name="Picture 21">
          <a:extLst>
            <a:ext uri="{FF2B5EF4-FFF2-40B4-BE49-F238E27FC236}">
              <a16:creationId xmlns:a16="http://schemas.microsoft.com/office/drawing/2014/main" id="{1F2276C1-CAF0-9F16-901E-C96E5A9B55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09753" y="12578604"/>
          <a:ext cx="2095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190501</xdr:colOff>
      <xdr:row>1</xdr:row>
      <xdr:rowOff>155864</xdr:rowOff>
    </xdr:from>
    <xdr:to>
      <xdr:col>6</xdr:col>
      <xdr:colOff>180977</xdr:colOff>
      <xdr:row>2</xdr:row>
      <xdr:rowOff>138547</xdr:rowOff>
    </xdr:to>
    <xdr:pic>
      <xdr:nvPicPr>
        <xdr:cNvPr id="5" name="Picture 5">
          <a:extLst>
            <a:ext uri="{FF2B5EF4-FFF2-40B4-BE49-F238E27FC236}">
              <a16:creationId xmlns:a16="http://schemas.microsoft.com/office/drawing/2014/main" id="{557AB612-6E6A-492E-A415-B6582902C272}"/>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77092" y="233796"/>
          <a:ext cx="1323976" cy="476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xdr:colOff>
      <xdr:row>7</xdr:row>
      <xdr:rowOff>145368</xdr:rowOff>
    </xdr:from>
    <xdr:to>
      <xdr:col>4</xdr:col>
      <xdr:colOff>161925</xdr:colOff>
      <xdr:row>14</xdr:row>
      <xdr:rowOff>158750</xdr:rowOff>
    </xdr:to>
    <xdr:sp macro="" textlink="">
      <xdr:nvSpPr>
        <xdr:cNvPr id="9" name="TextBox 9">
          <a:extLst>
            <a:ext uri="{FF2B5EF4-FFF2-40B4-BE49-F238E27FC236}">
              <a16:creationId xmlns:a16="http://schemas.microsoft.com/office/drawing/2014/main" id="{0463BBB8-FD0C-49D6-8E6F-9D89F59A540C}"/>
            </a:ext>
          </a:extLst>
        </xdr:cNvPr>
        <xdr:cNvSpPr txBox="1"/>
      </xdr:nvSpPr>
      <xdr:spPr>
        <a:xfrm>
          <a:off x="66674" y="1840818"/>
          <a:ext cx="2952751" cy="1391332"/>
        </a:xfrm>
        <a:prstGeom prst="rect">
          <a:avLst/>
        </a:prstGeom>
        <a:solidFill>
          <a:schemeClr val="bg1"/>
        </a:solidFill>
        <a:ln>
          <a:solidFill>
            <a:schemeClr val="bg1"/>
          </a:solid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wrap="square" rtlCol="0" anchor="t"/>
        <a:lstStyle/>
        <a:p>
          <a:r>
            <a:rPr lang="en-GB" sz="800" b="1" kern="1200">
              <a:solidFill>
                <a:sysClr val="windowText" lastClr="000000"/>
              </a:solidFill>
              <a:latin typeface="Montserrat" pitchFamily="2" charset="0"/>
            </a:rPr>
            <a:t>Contract</a:t>
          </a:r>
          <a:r>
            <a:rPr lang="en-GB" sz="800" b="1" kern="1200" baseline="0">
              <a:solidFill>
                <a:sysClr val="windowText" lastClr="000000"/>
              </a:solidFill>
              <a:latin typeface="Montserrat" pitchFamily="2" charset="0"/>
            </a:rPr>
            <a:t> Terms</a:t>
          </a:r>
          <a:endParaRPr lang="en-GB" sz="800" b="1" kern="1200">
            <a:solidFill>
              <a:sysClr val="windowText" lastClr="000000"/>
            </a:solidFill>
            <a:latin typeface="Montserrat" pitchFamily="2" charset="0"/>
          </a:endParaRPr>
        </a:p>
        <a:p>
          <a:r>
            <a:rPr lang="en-GB" sz="800" kern="1200">
              <a:solidFill>
                <a:sysClr val="windowText" lastClr="000000"/>
              </a:solidFill>
              <a:latin typeface="Montserrat" pitchFamily="2" charset="0"/>
            </a:rPr>
            <a:t>The following</a:t>
          </a:r>
          <a:r>
            <a:rPr lang="en-GB" sz="800" kern="1200" baseline="0">
              <a:solidFill>
                <a:sysClr val="windowText" lastClr="000000"/>
              </a:solidFill>
              <a:latin typeface="Montserrat" pitchFamily="2" charset="0"/>
            </a:rPr>
            <a:t> contract details form part of the agreement between us which is set out in Dyce Energy Terms &amp; Conditions found at dyce-energy.co.uk/terms/v. By signing this document you confirm all the information provide is accurate and complete. Should you attempt to transfer your supply away before the end of the fixed term contract you may be charged an early termination fee.</a:t>
          </a:r>
          <a:endParaRPr lang="en-GB" sz="800" kern="1200">
            <a:solidFill>
              <a:sysClr val="windowText" lastClr="000000"/>
            </a:solidFill>
            <a:latin typeface="Montserrat" pitchFamily="2" charset="0"/>
          </a:endParaRPr>
        </a:p>
      </xdr:txBody>
    </xdr:sp>
    <xdr:clientData/>
  </xdr:twoCellAnchor>
  <xdr:twoCellAnchor>
    <xdr:from>
      <xdr:col>1</xdr:col>
      <xdr:colOff>9525</xdr:colOff>
      <xdr:row>13</xdr:row>
      <xdr:rowOff>98804</xdr:rowOff>
    </xdr:from>
    <xdr:to>
      <xdr:col>4</xdr:col>
      <xdr:colOff>28575</xdr:colOff>
      <xdr:row>19</xdr:row>
      <xdr:rowOff>0</xdr:rowOff>
    </xdr:to>
    <xdr:sp macro="" textlink="">
      <xdr:nvSpPr>
        <xdr:cNvPr id="32" name="TextBox 11">
          <a:extLst>
            <a:ext uri="{FF2B5EF4-FFF2-40B4-BE49-F238E27FC236}">
              <a16:creationId xmlns:a16="http://schemas.microsoft.com/office/drawing/2014/main" id="{31C9F1CE-5444-4269-B194-FC8DF359031E}"/>
            </a:ext>
          </a:extLst>
        </xdr:cNvPr>
        <xdr:cNvSpPr txBox="1"/>
      </xdr:nvSpPr>
      <xdr:spPr>
        <a:xfrm>
          <a:off x="76200" y="3013454"/>
          <a:ext cx="2819400" cy="11013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kern="1200">
              <a:solidFill>
                <a:sysClr val="windowText" lastClr="000000"/>
              </a:solidFill>
              <a:latin typeface="Montserrat" pitchFamily="2" charset="0"/>
            </a:rPr>
            <a:t>Charges</a:t>
          </a:r>
        </a:p>
        <a:p>
          <a:r>
            <a:rPr lang="en-GB" sz="800" kern="1200" baseline="0">
              <a:solidFill>
                <a:sysClr val="windowText" lastClr="000000"/>
              </a:solidFill>
              <a:latin typeface="Montserrat" pitchFamily="2" charset="0"/>
            </a:rPr>
            <a:t>If you have placed your agreement through a Third party Intermediary (TPI) you may pay a commission on your rates as detailed on your business energy contract proposal and welcome pack.. Any other associated contract charges related to this supply can be found at dyce-energy.co.uk/useful-documents/.</a:t>
          </a:r>
        </a:p>
      </xdr:txBody>
    </xdr:sp>
    <xdr:clientData/>
  </xdr:twoCellAnchor>
  <xdr:twoCellAnchor>
    <xdr:from>
      <xdr:col>4</xdr:col>
      <xdr:colOff>344024</xdr:colOff>
      <xdr:row>7</xdr:row>
      <xdr:rowOff>158753</xdr:rowOff>
    </xdr:from>
    <xdr:to>
      <xdr:col>9</xdr:col>
      <xdr:colOff>249897</xdr:colOff>
      <xdr:row>14</xdr:row>
      <xdr:rowOff>171449</xdr:rowOff>
    </xdr:to>
    <xdr:sp macro="" textlink="">
      <xdr:nvSpPr>
        <xdr:cNvPr id="2072" name="TextBox 12">
          <a:extLst>
            <a:ext uri="{FF2B5EF4-FFF2-40B4-BE49-F238E27FC236}">
              <a16:creationId xmlns:a16="http://schemas.microsoft.com/office/drawing/2014/main" id="{C436C167-FC79-48B3-989D-E443F811639F}"/>
            </a:ext>
          </a:extLst>
        </xdr:cNvPr>
        <xdr:cNvSpPr txBox="1"/>
      </xdr:nvSpPr>
      <xdr:spPr>
        <a:xfrm>
          <a:off x="3201524" y="1854203"/>
          <a:ext cx="3093573" cy="1390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kern="1200">
              <a:latin typeface="Montserrat" pitchFamily="2" charset="0"/>
            </a:rPr>
            <a:t>Credit</a:t>
          </a:r>
          <a:r>
            <a:rPr lang="en-GB" sz="800" b="1" kern="1200" baseline="0">
              <a:latin typeface="Montserrat" pitchFamily="2" charset="0"/>
            </a:rPr>
            <a:t> Checking</a:t>
          </a:r>
        </a:p>
        <a:p>
          <a:r>
            <a:rPr lang="en-GB" sz="800" b="0" kern="1200">
              <a:latin typeface="Montserrat" pitchFamily="2" charset="0"/>
            </a:rPr>
            <a:t>We shall be entitled at any time to undertake a review of your credit status. If we are not satisfied (in our sole discretion) with your credit status at any time, or if we have reasonable concerns about your ability to pay, or if you have failed to pay any sum due to us by any Due Date, we may</a:t>
          </a:r>
          <a:r>
            <a:rPr lang="en-GB" sz="800" b="0" kern="1200" baseline="0">
              <a:latin typeface="Montserrat" pitchFamily="2" charset="0"/>
            </a:rPr>
            <a:t> vary this agreement as set out in </a:t>
          </a:r>
          <a:r>
            <a:rPr lang="en-GB" sz="800" baseline="0">
              <a:solidFill>
                <a:schemeClr val="dk1"/>
              </a:solidFill>
              <a:effectLst/>
              <a:latin typeface="Montserrat" pitchFamily="2" charset="0"/>
              <a:ea typeface="+mn-ea"/>
              <a:cs typeface="+mn-cs"/>
            </a:rPr>
            <a:t>Dyce Energy Terms &amp; Conditions found at dyce-energy.co.uk/terms/v</a:t>
          </a:r>
          <a:r>
            <a:rPr lang="en-GB" sz="800" b="0" kern="1200" baseline="0">
              <a:latin typeface="Montserrat" pitchFamily="2" charset="0"/>
            </a:rPr>
            <a:t> .</a:t>
          </a:r>
          <a:endParaRPr lang="en-GB" sz="800" b="0" kern="1200">
            <a:latin typeface="Montserrat" pitchFamily="2" charset="0"/>
          </a:endParaRPr>
        </a:p>
      </xdr:txBody>
    </xdr:sp>
    <xdr:clientData/>
  </xdr:twoCellAnchor>
  <xdr:twoCellAnchor>
    <xdr:from>
      <xdr:col>4</xdr:col>
      <xdr:colOff>344018</xdr:colOff>
      <xdr:row>14</xdr:row>
      <xdr:rowOff>12334</xdr:rowOff>
    </xdr:from>
    <xdr:to>
      <xdr:col>9</xdr:col>
      <xdr:colOff>249891</xdr:colOff>
      <xdr:row>19</xdr:row>
      <xdr:rowOff>174625</xdr:rowOff>
    </xdr:to>
    <xdr:sp macro="" textlink="">
      <xdr:nvSpPr>
        <xdr:cNvPr id="2106" name="TextBox 13">
          <a:extLst>
            <a:ext uri="{FF2B5EF4-FFF2-40B4-BE49-F238E27FC236}">
              <a16:creationId xmlns:a16="http://schemas.microsoft.com/office/drawing/2014/main" id="{682E0653-7CAE-4CEB-887F-8AA9C266E29F}"/>
            </a:ext>
            <a:ext uri="{147F2762-F138-4A5C-976F-8EAC2B608ADB}">
              <a16:predDERef xmlns:a16="http://schemas.microsoft.com/office/drawing/2014/main" pred="{C436C167-FC79-48B3-989D-E443F811639F}"/>
            </a:ext>
          </a:extLst>
        </xdr:cNvPr>
        <xdr:cNvSpPr txBox="1"/>
      </xdr:nvSpPr>
      <xdr:spPr>
        <a:xfrm>
          <a:off x="3201518" y="3085734"/>
          <a:ext cx="3093573" cy="1146541"/>
        </a:xfrm>
        <a:prstGeom prst="rect">
          <a:avLst/>
        </a:prstGeom>
        <a:solidFill>
          <a:schemeClr val="bg1"/>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wrap="square" rtlCol="0" anchor="t"/>
        <a:lstStyle/>
        <a:p>
          <a:r>
            <a:rPr lang="en-GB" sz="800" b="1" kern="1200" baseline="0">
              <a:solidFill>
                <a:sysClr val="windowText" lastClr="000000"/>
              </a:solidFill>
              <a:latin typeface="Montserrat" pitchFamily="2" charset="0"/>
            </a:rPr>
            <a:t>Contract Prices</a:t>
          </a:r>
        </a:p>
        <a:p>
          <a:r>
            <a:rPr lang="en-GB" sz="800" b="0" kern="1200">
              <a:solidFill>
                <a:sysClr val="windowText" lastClr="000000"/>
              </a:solidFill>
              <a:latin typeface="Montserrat" pitchFamily="2" charset="0"/>
            </a:rPr>
            <a:t>All prices exclude Reactive</a:t>
          </a:r>
          <a:r>
            <a:rPr lang="en-GB" sz="800" b="0" kern="1200" baseline="0">
              <a:solidFill>
                <a:sysClr val="windowText" lastClr="000000"/>
              </a:solidFill>
              <a:latin typeface="Montserrat" pitchFamily="2" charset="0"/>
            </a:rPr>
            <a:t> Power and Excess Capacity charges, VAT, Climate Change Levy (CCL), and Green Gas Levy. If these apply to you, we will add them at the current rates. If your plan includes Capacity Charges, they will be calculated using your authorised supply capacity and the rates agreed. VAT rate assumed at 20% unless you complete and submit a VAT declaration form.</a:t>
          </a:r>
          <a:endParaRPr lang="en-GB" sz="800" b="0" kern="1200">
            <a:solidFill>
              <a:sysClr val="windowText" lastClr="000000"/>
            </a:solidFill>
            <a:latin typeface="Montserrat" pitchFamily="2" charset="0"/>
          </a:endParaRPr>
        </a:p>
      </xdr:txBody>
    </xdr:sp>
    <xdr:clientData/>
  </xdr:twoCellAnchor>
  <xdr:twoCellAnchor>
    <xdr:from>
      <xdr:col>4</xdr:col>
      <xdr:colOff>356718</xdr:colOff>
      <xdr:row>19</xdr:row>
      <xdr:rowOff>101041</xdr:rowOff>
    </xdr:from>
    <xdr:to>
      <xdr:col>9</xdr:col>
      <xdr:colOff>262591</xdr:colOff>
      <xdr:row>25</xdr:row>
      <xdr:rowOff>80434</xdr:rowOff>
    </xdr:to>
    <xdr:sp macro="" textlink="">
      <xdr:nvSpPr>
        <xdr:cNvPr id="2090" name="TextBox 14">
          <a:extLst>
            <a:ext uri="{FF2B5EF4-FFF2-40B4-BE49-F238E27FC236}">
              <a16:creationId xmlns:a16="http://schemas.microsoft.com/office/drawing/2014/main" id="{E4F12B24-901B-449C-A6DA-9925B506E607}"/>
            </a:ext>
            <a:ext uri="{147F2762-F138-4A5C-976F-8EAC2B608ADB}">
              <a16:predDERef xmlns:a16="http://schemas.microsoft.com/office/drawing/2014/main" pred="{682E0653-7CAE-4CEB-887F-8AA9C266E29F}"/>
            </a:ext>
          </a:extLst>
        </xdr:cNvPr>
        <xdr:cNvSpPr txBox="1"/>
      </xdr:nvSpPr>
      <xdr:spPr>
        <a:xfrm>
          <a:off x="3214218" y="4158691"/>
          <a:ext cx="3093573" cy="1160493"/>
        </a:xfrm>
        <a:prstGeom prst="rect">
          <a:avLst/>
        </a:prstGeom>
        <a:no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wrap="square" rtlCol="0" anchor="t"/>
        <a:lstStyle/>
        <a:p>
          <a:r>
            <a:rPr lang="en-GB" sz="800" b="1" kern="1200" baseline="0">
              <a:solidFill>
                <a:sysClr val="windowText" lastClr="000000"/>
              </a:solidFill>
              <a:latin typeface="Montserrat" pitchFamily="2" charset="0"/>
            </a:rPr>
            <a:t>Renewal Notice</a:t>
          </a:r>
        </a:p>
        <a:p>
          <a:r>
            <a:rPr lang="en-GB" sz="800" b="0" kern="1200">
              <a:solidFill>
                <a:sysClr val="windowText" lastClr="000000"/>
              </a:solidFill>
              <a:latin typeface="Montserrat" pitchFamily="2" charset="0"/>
            </a:rPr>
            <a:t>On or around 60 days before your fixed</a:t>
          </a:r>
          <a:r>
            <a:rPr lang="en-GB" sz="800" b="0" kern="1200" baseline="0">
              <a:solidFill>
                <a:sysClr val="windowText" lastClr="000000"/>
              </a:solidFill>
              <a:latin typeface="Montserrat" pitchFamily="2" charset="0"/>
            </a:rPr>
            <a:t> term ends we will send you your renewal options. If you havent switched supplier or agreed another contract with us when your fixed term ends out of contract rates will apply. They are higher than rates on fixed term contracts, have variable pricing and can change at any time with notice.</a:t>
          </a:r>
          <a:endParaRPr lang="en-GB" sz="800" b="0" kern="1200">
            <a:solidFill>
              <a:sysClr val="windowText" lastClr="000000"/>
            </a:solidFill>
            <a:latin typeface="Montserrat" pitchFamily="2" charset="0"/>
          </a:endParaRPr>
        </a:p>
      </xdr:txBody>
    </xdr:sp>
    <xdr:clientData/>
  </xdr:twoCellAnchor>
  <xdr:twoCellAnchor>
    <xdr:from>
      <xdr:col>1</xdr:col>
      <xdr:colOff>12325</xdr:colOff>
      <xdr:row>18</xdr:row>
      <xdr:rowOff>163550</xdr:rowOff>
    </xdr:from>
    <xdr:to>
      <xdr:col>3</xdr:col>
      <xdr:colOff>1095375</xdr:colOff>
      <xdr:row>26</xdr:row>
      <xdr:rowOff>184149</xdr:rowOff>
    </xdr:to>
    <xdr:sp macro="" textlink="">
      <xdr:nvSpPr>
        <xdr:cNvPr id="53" name="TextBox 15">
          <a:extLst>
            <a:ext uri="{FF2B5EF4-FFF2-40B4-BE49-F238E27FC236}">
              <a16:creationId xmlns:a16="http://schemas.microsoft.com/office/drawing/2014/main" id="{88CA0FB9-D32F-48A7-80BA-9B04CF5D5E53}"/>
            </a:ext>
          </a:extLst>
        </xdr:cNvPr>
        <xdr:cNvSpPr txBox="1"/>
      </xdr:nvSpPr>
      <xdr:spPr>
        <a:xfrm>
          <a:off x="75825" y="4024350"/>
          <a:ext cx="2765800" cy="1595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kern="1200" baseline="0">
              <a:solidFill>
                <a:sysClr val="windowText" lastClr="000000"/>
              </a:solidFill>
              <a:latin typeface="Montserrat" pitchFamily="2" charset="0"/>
            </a:rPr>
            <a:t>Payment and Billing</a:t>
          </a:r>
        </a:p>
        <a:p>
          <a:r>
            <a:rPr lang="en-GB" sz="800" b="0" kern="1200">
              <a:solidFill>
                <a:sysClr val="windowText" lastClr="000000"/>
              </a:solidFill>
              <a:latin typeface="Montserrat" pitchFamily="2" charset="0"/>
            </a:rPr>
            <a:t>Payment</a:t>
          </a:r>
          <a:r>
            <a:rPr lang="en-GB" sz="800" b="0" kern="1200" baseline="0">
              <a:solidFill>
                <a:sysClr val="windowText" lastClr="000000"/>
              </a:solidFill>
              <a:latin typeface="Montserrat" pitchFamily="2" charset="0"/>
            </a:rPr>
            <a:t> terms are either monthly variable direct debit or monthly BACS. Billing is online only, should you wish to receive postal invoices or statements these will be charged as published on our website at dyce-energy.co.uk/useful-documents/.</a:t>
          </a:r>
        </a:p>
        <a:p>
          <a:r>
            <a:rPr lang="en-GB" sz="800" b="0" kern="1200" baseline="0">
              <a:solidFill>
                <a:sysClr val="windowText" lastClr="000000"/>
              </a:solidFill>
              <a:latin typeface="Montserrat" pitchFamily="2" charset="0"/>
            </a:rPr>
            <a:t>Multi-site customers are billed as standard unless stated otherwise when agreeing your Business Energy Contract. Charges may apply for any changes after the start date of the contract.</a:t>
          </a:r>
          <a:endParaRPr lang="en-GB" sz="800" b="0" kern="1200">
            <a:solidFill>
              <a:sysClr val="windowText" lastClr="000000"/>
            </a:solidFill>
            <a:latin typeface="Montserrat" pitchFamily="2" charset="0"/>
          </a:endParaRPr>
        </a:p>
      </xdr:txBody>
    </xdr:sp>
    <xdr:clientData/>
  </xdr:twoCellAnchor>
  <xdr:twoCellAnchor>
    <xdr:from>
      <xdr:col>0</xdr:col>
      <xdr:colOff>52669</xdr:colOff>
      <xdr:row>53</xdr:row>
      <xdr:rowOff>179295</xdr:rowOff>
    </xdr:from>
    <xdr:to>
      <xdr:col>10</xdr:col>
      <xdr:colOff>1</xdr:colOff>
      <xdr:row>55</xdr:row>
      <xdr:rowOff>161612</xdr:rowOff>
    </xdr:to>
    <xdr:sp macro="" textlink="">
      <xdr:nvSpPr>
        <xdr:cNvPr id="28" name="TextBox 16">
          <a:extLst>
            <a:ext uri="{FF2B5EF4-FFF2-40B4-BE49-F238E27FC236}">
              <a16:creationId xmlns:a16="http://schemas.microsoft.com/office/drawing/2014/main" id="{4A09DC0B-43AF-4A75-9B03-F857F086D389}"/>
            </a:ext>
          </a:extLst>
        </xdr:cNvPr>
        <xdr:cNvSpPr txBox="1"/>
      </xdr:nvSpPr>
      <xdr:spPr>
        <a:xfrm>
          <a:off x="52669" y="11094945"/>
          <a:ext cx="6652932" cy="382367"/>
        </a:xfrm>
        <a:prstGeom prst="rect">
          <a:avLst/>
        </a:prstGeom>
        <a:solidFill>
          <a:srgbClr val="0F2A34"/>
        </a:solidFill>
        <a:ln w="9525" cmpd="sng">
          <a:solidFill>
            <a:srgbClr val="0F2A3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700" b="1" i="0" u="none" strike="noStrike" baseline="0">
              <a:solidFill>
                <a:schemeClr val="bg1"/>
              </a:solidFill>
              <a:effectLst/>
              <a:latin typeface="Montserrat" pitchFamily="2" charset="0"/>
              <a:ea typeface="+mn-ea"/>
              <a:cs typeface="Arial" panose="020B0604020202020204" pitchFamily="34" charset="0"/>
            </a:rPr>
            <a:t>       Dyce Utilities Limited t/a Dyce Energy </a:t>
          </a:r>
          <a:r>
            <a:rPr lang="en-US" sz="700" b="1" i="0" u="none" strike="noStrike">
              <a:solidFill>
                <a:schemeClr val="bg1"/>
              </a:solidFill>
              <a:effectLst/>
              <a:latin typeface="Montserrat" pitchFamily="2" charset="0"/>
              <a:ea typeface="+mn-ea"/>
              <a:cs typeface="Arial" panose="020B0604020202020204" pitchFamily="34" charset="0"/>
            </a:rPr>
            <a:t>Registered Number: 12198968</a:t>
          </a:r>
          <a:r>
            <a:rPr lang="en-US" sz="700" b="1" i="0" u="none" strike="noStrike" baseline="0">
              <a:solidFill>
                <a:schemeClr val="bg1"/>
              </a:solidFill>
              <a:effectLst/>
              <a:latin typeface="Montserrat" pitchFamily="2" charset="0"/>
              <a:ea typeface="+mn-ea"/>
              <a:cs typeface="Arial" panose="020B0604020202020204" pitchFamily="34" charset="0"/>
            </a:rPr>
            <a:t>  </a:t>
          </a:r>
          <a:r>
            <a:rPr lang="en-US" sz="700" b="1" i="0" u="none" strike="noStrike">
              <a:solidFill>
                <a:schemeClr val="bg1"/>
              </a:solidFill>
              <a:effectLst/>
              <a:latin typeface="Montserrat" pitchFamily="2" charset="0"/>
              <a:ea typeface="+mn-ea"/>
              <a:cs typeface="Arial" panose="020B0604020202020204" pitchFamily="34" charset="0"/>
            </a:rPr>
            <a:t>Registered</a:t>
          </a:r>
          <a:r>
            <a:rPr lang="en-US" sz="700" b="1" i="0" u="none" strike="noStrike" baseline="0">
              <a:solidFill>
                <a:schemeClr val="bg1"/>
              </a:solidFill>
              <a:effectLst/>
              <a:latin typeface="Montserrat" pitchFamily="2" charset="0"/>
              <a:ea typeface="+mn-ea"/>
              <a:cs typeface="Arial" panose="020B0604020202020204" pitchFamily="34" charset="0"/>
            </a:rPr>
            <a:t> address: </a:t>
          </a:r>
          <a:r>
            <a:rPr lang="en-US" sz="700" b="1">
              <a:solidFill>
                <a:schemeClr val="bg1"/>
              </a:solidFill>
              <a:effectLst/>
              <a:latin typeface="Montserrat" pitchFamily="2" charset="0"/>
              <a:ea typeface="+mn-ea"/>
              <a:cs typeface="Arial" panose="020B0604020202020204" pitchFamily="34" charset="0"/>
            </a:rPr>
            <a:t>Unit B3 Patrick Tobin</a:t>
          </a:r>
          <a:r>
            <a:rPr lang="en-US" sz="700" b="1" baseline="0">
              <a:solidFill>
                <a:schemeClr val="bg1"/>
              </a:solidFill>
              <a:effectLst/>
              <a:latin typeface="Montserrat" pitchFamily="2" charset="0"/>
              <a:ea typeface="+mn-ea"/>
              <a:cs typeface="Arial" panose="020B0604020202020204" pitchFamily="34" charset="0"/>
            </a:rPr>
            <a:t> Business Park, Bolton Road, Wath Upon Dearne, S63 7LL</a:t>
          </a:r>
        </a:p>
      </xdr:txBody>
    </xdr:sp>
    <xdr:clientData/>
  </xdr:twoCellAnchor>
  <xdr:twoCellAnchor editAs="oneCell">
    <xdr:from>
      <xdr:col>1</xdr:col>
      <xdr:colOff>63473</xdr:colOff>
      <xdr:row>54</xdr:row>
      <xdr:rowOff>10087</xdr:rowOff>
    </xdr:from>
    <xdr:to>
      <xdr:col>1</xdr:col>
      <xdr:colOff>271342</xdr:colOff>
      <xdr:row>55</xdr:row>
      <xdr:rowOff>21106</xdr:rowOff>
    </xdr:to>
    <xdr:pic>
      <xdr:nvPicPr>
        <xdr:cNvPr id="29" name="Picture 17">
          <a:extLst>
            <a:ext uri="{FF2B5EF4-FFF2-40B4-BE49-F238E27FC236}">
              <a16:creationId xmlns:a16="http://schemas.microsoft.com/office/drawing/2014/main" id="{EDBF46C4-55E5-4B44-BEF9-943296C5CB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0623" y="11125762"/>
          <a:ext cx="207869" cy="207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11210</xdr:rowOff>
    </xdr:from>
    <xdr:to>
      <xdr:col>3</xdr:col>
      <xdr:colOff>504263</xdr:colOff>
      <xdr:row>50</xdr:row>
      <xdr:rowOff>190500</xdr:rowOff>
    </xdr:to>
    <xdr:sp macro="" textlink="">
      <xdr:nvSpPr>
        <xdr:cNvPr id="2121" name="TextBox 18">
          <a:extLst>
            <a:ext uri="{FF2B5EF4-FFF2-40B4-BE49-F238E27FC236}">
              <a16:creationId xmlns:a16="http://schemas.microsoft.com/office/drawing/2014/main" id="{2835F533-9B7F-4E46-916F-3E50F050E788}"/>
            </a:ext>
          </a:extLst>
        </xdr:cNvPr>
        <xdr:cNvSpPr txBox="1"/>
      </xdr:nvSpPr>
      <xdr:spPr>
        <a:xfrm>
          <a:off x="66675" y="8926610"/>
          <a:ext cx="2190188" cy="15794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kern="1200">
              <a:solidFill>
                <a:sysClr val="windowText" lastClr="000000"/>
              </a:solidFill>
              <a:latin typeface="Montserrat" pitchFamily="2" charset="0"/>
            </a:rPr>
            <a:t>By signing</a:t>
          </a:r>
          <a:r>
            <a:rPr lang="en-GB" sz="800" b="0" kern="1200" baseline="0">
              <a:solidFill>
                <a:sysClr val="windowText" lastClr="000000"/>
              </a:solidFill>
              <a:latin typeface="Montserrat" pitchFamily="2" charset="0"/>
            </a:rPr>
            <a:t> this contract, I am confirming that I have agreed to enter into a legally binding contract with Dyce Energy and the details provided are correct. I am authorised to sign on behalf of the company. I have reviewed Dyce Energy Terms and Conditions which can be found at dyce-energy.co.uk/terms/v. The agreement will become legally binding when we accept the returned signed offer.</a:t>
          </a:r>
          <a:endParaRPr lang="en-GB" sz="800" b="0" kern="1200">
            <a:solidFill>
              <a:sysClr val="windowText" lastClr="000000"/>
            </a:solidFill>
            <a:latin typeface="Montserrat" pitchFamily="2" charset="0"/>
          </a:endParaRPr>
        </a:p>
      </xdr:txBody>
    </xdr:sp>
    <xdr:clientData/>
  </xdr:twoCellAnchor>
  <xdr:twoCellAnchor editAs="oneCell">
    <xdr:from>
      <xdr:col>1</xdr:col>
      <xdr:colOff>0</xdr:colOff>
      <xdr:row>5</xdr:row>
      <xdr:rowOff>0</xdr:rowOff>
    </xdr:from>
    <xdr:to>
      <xdr:col>1</xdr:col>
      <xdr:colOff>304800</xdr:colOff>
      <xdr:row>6</xdr:row>
      <xdr:rowOff>104775</xdr:rowOff>
    </xdr:to>
    <xdr:sp macro="" textlink="">
      <xdr:nvSpPr>
        <xdr:cNvPr id="2049" name="AutoShape 1">
          <a:extLst>
            <a:ext uri="{FF2B5EF4-FFF2-40B4-BE49-F238E27FC236}">
              <a16:creationId xmlns:a16="http://schemas.microsoft.com/office/drawing/2014/main" id="{283E0561-4646-59AB-5F9A-F8C48F0C5D29}"/>
            </a:ext>
          </a:extLst>
        </xdr:cNvPr>
        <xdr:cNvSpPr>
          <a:spLocks noChangeAspect="1" noChangeArrowheads="1"/>
        </xdr:cNvSpPr>
      </xdr:nvSpPr>
      <xdr:spPr bwMode="auto">
        <a:xfrm>
          <a:off x="57150" y="131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xdr:row>
      <xdr:rowOff>95252</xdr:rowOff>
    </xdr:from>
    <xdr:to>
      <xdr:col>9</xdr:col>
      <xdr:colOff>582083</xdr:colOff>
      <xdr:row>8</xdr:row>
      <xdr:rowOff>10584</xdr:rowOff>
    </xdr:to>
    <xdr:sp macro="" textlink="">
      <xdr:nvSpPr>
        <xdr:cNvPr id="3" name="TextBox 1">
          <a:extLst>
            <a:ext uri="{FF2B5EF4-FFF2-40B4-BE49-F238E27FC236}">
              <a16:creationId xmlns:a16="http://schemas.microsoft.com/office/drawing/2014/main" id="{CA419FBE-1836-5A7A-DE6B-90889A0EC5B8}"/>
            </a:ext>
          </a:extLst>
        </xdr:cNvPr>
        <xdr:cNvSpPr txBox="1"/>
      </xdr:nvSpPr>
      <xdr:spPr>
        <a:xfrm>
          <a:off x="74083" y="1217085"/>
          <a:ext cx="7810500" cy="719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kern="1200">
              <a:solidFill>
                <a:sysClr val="windowText" lastClr="000000"/>
              </a:solidFill>
              <a:latin typeface="Montserrat" pitchFamily="2" charset="0"/>
            </a:rPr>
            <a:t>The following page outlines the Principal Terms relating to the</a:t>
          </a:r>
          <a:r>
            <a:rPr lang="en-GB" sz="800" kern="1200" baseline="0">
              <a:solidFill>
                <a:sysClr val="windowText" lastClr="000000"/>
              </a:solidFill>
              <a:latin typeface="Montserrat" pitchFamily="2" charset="0"/>
            </a:rPr>
            <a:t> supply of electricity and/or gas to your business premises. A full set of Terms and Conditions are available to view online at dyce-energy.co.uk/terms/v.</a:t>
          </a:r>
        </a:p>
        <a:p>
          <a:r>
            <a:rPr lang="en-GB" sz="800" kern="1200" baseline="0">
              <a:solidFill>
                <a:sysClr val="windowText" lastClr="000000"/>
              </a:solidFill>
              <a:latin typeface="Montserrat" pitchFamily="2" charset="0"/>
            </a:rPr>
            <a:t>By agreeing to this contract, you confirm you have the necessary authority to enter into a legally binding contract between Dyce Energy and the business you represent.</a:t>
          </a:r>
          <a:endParaRPr lang="en-GB" sz="800" kern="1200">
            <a:solidFill>
              <a:sysClr val="windowText" lastClr="000000"/>
            </a:solidFill>
            <a:latin typeface="Montserrat" pitchFamily="2" charset="0"/>
          </a:endParaRPr>
        </a:p>
      </xdr:txBody>
    </xdr:sp>
    <xdr:clientData/>
  </xdr:twoCellAnchor>
  <xdr:twoCellAnchor>
    <xdr:from>
      <xdr:col>4</xdr:col>
      <xdr:colOff>342900</xdr:colOff>
      <xdr:row>24</xdr:row>
      <xdr:rowOff>172297</xdr:rowOff>
    </xdr:from>
    <xdr:to>
      <xdr:col>9</xdr:col>
      <xdr:colOff>276225</xdr:colOff>
      <xdr:row>29</xdr:row>
      <xdr:rowOff>34925</xdr:rowOff>
    </xdr:to>
    <xdr:sp macro="" textlink="">
      <xdr:nvSpPr>
        <xdr:cNvPr id="2081" name="TextBox 4">
          <a:extLst>
            <a:ext uri="{FF2B5EF4-FFF2-40B4-BE49-F238E27FC236}">
              <a16:creationId xmlns:a16="http://schemas.microsoft.com/office/drawing/2014/main" id="{FC824F52-EED0-45C9-83E3-A5AF7EE8FCAC}"/>
            </a:ext>
          </a:extLst>
        </xdr:cNvPr>
        <xdr:cNvSpPr txBox="1"/>
      </xdr:nvSpPr>
      <xdr:spPr>
        <a:xfrm>
          <a:off x="3200400" y="5214197"/>
          <a:ext cx="3121025" cy="846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kern="1200" baseline="0">
              <a:solidFill>
                <a:sysClr val="windowText" lastClr="000000"/>
              </a:solidFill>
              <a:latin typeface="Montserrat" pitchFamily="2" charset="0"/>
            </a:rPr>
            <a:t>Minimum and maximum consumption</a:t>
          </a:r>
        </a:p>
        <a:p>
          <a:r>
            <a:rPr lang="en-GB" sz="800" b="0" kern="1200">
              <a:solidFill>
                <a:sysClr val="windowText" lastClr="000000"/>
              </a:solidFill>
              <a:latin typeface="Montserrat" pitchFamily="2" charset="0"/>
            </a:rPr>
            <a:t>For corporate business customers </a:t>
          </a:r>
          <a:r>
            <a:rPr lang="en-GB" sz="800" b="0" kern="1200" baseline="0">
              <a:solidFill>
                <a:sysClr val="windowText" lastClr="000000"/>
              </a:solidFill>
              <a:latin typeface="Montserrat" pitchFamily="2" charset="0"/>
            </a:rPr>
            <a:t>we shall be entitled to impose charges if your actual consumption during the fixed term period is at least 20% less or 20% more than the total anticpated consumption relating to the fixed term period in accordance with our terms &amp; conditions. </a:t>
          </a:r>
          <a:endParaRPr lang="en-GB" sz="800" b="0" kern="1200">
            <a:solidFill>
              <a:sysClr val="windowText" lastClr="000000"/>
            </a:solidFill>
            <a:latin typeface="Montserrat" pitchFamily="2" charset="0"/>
          </a:endParaRPr>
        </a:p>
      </xdr:txBody>
    </xdr:sp>
    <xdr:clientData/>
  </xdr:twoCellAnchor>
  <xdr:twoCellAnchor>
    <xdr:from>
      <xdr:col>1</xdr:col>
      <xdr:colOff>5291</xdr:colOff>
      <xdr:row>32</xdr:row>
      <xdr:rowOff>17990</xdr:rowOff>
    </xdr:from>
    <xdr:to>
      <xdr:col>8</xdr:col>
      <xdr:colOff>523875</xdr:colOff>
      <xdr:row>36</xdr:row>
      <xdr:rowOff>161925</xdr:rowOff>
    </xdr:to>
    <xdr:sp macro="" textlink="">
      <xdr:nvSpPr>
        <xdr:cNvPr id="2120" name="TextBox 6">
          <a:extLst>
            <a:ext uri="{FF2B5EF4-FFF2-40B4-BE49-F238E27FC236}">
              <a16:creationId xmlns:a16="http://schemas.microsoft.com/office/drawing/2014/main" id="{CF0BD4F5-2F99-4212-BBF3-43A953DA67A7}"/>
            </a:ext>
          </a:extLst>
        </xdr:cNvPr>
        <xdr:cNvSpPr txBox="1"/>
      </xdr:nvSpPr>
      <xdr:spPr>
        <a:xfrm>
          <a:off x="71966" y="6733115"/>
          <a:ext cx="5938309" cy="9440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kern="1200" baseline="0">
              <a:solidFill>
                <a:sysClr val="windowText" lastClr="000000"/>
              </a:solidFill>
              <a:latin typeface="Montserrat" pitchFamily="2" charset="0"/>
            </a:rPr>
            <a:t>Additional Product Specific Terms</a:t>
          </a:r>
        </a:p>
        <a:p>
          <a:endParaRPr lang="en-GB" sz="800" b="1" kern="1200" baseline="0">
            <a:solidFill>
              <a:sysClr val="windowText" lastClr="000000"/>
            </a:solidFill>
            <a:latin typeface="Montserrat" pitchFamily="2" charset="0"/>
          </a:endParaRPr>
        </a:p>
        <a:p>
          <a:r>
            <a:rPr lang="en-GB" sz="800" b="1" kern="1200" baseline="0">
              <a:solidFill>
                <a:sysClr val="windowText" lastClr="000000"/>
              </a:solidFill>
              <a:latin typeface="Montserrat" pitchFamily="2" charset="0"/>
            </a:rPr>
            <a:t>100% Green Electricity</a:t>
          </a:r>
        </a:p>
        <a:p>
          <a:r>
            <a:rPr lang="en-GB" sz="800" b="0" kern="1200" baseline="0">
              <a:solidFill>
                <a:sysClr val="windowText" lastClr="000000"/>
              </a:solidFill>
              <a:latin typeface="Montserrat" pitchFamily="2" charset="0"/>
            </a:rPr>
            <a:t>Renewable Energy Guarantees of Origin certificates (REGO's) confirm your electricity is sourced from 100% renewable generation and allow you to report zero carbon emissions on your electricity usage and support your CSR agenda. </a:t>
          </a:r>
        </a:p>
      </xdr:txBody>
    </xdr:sp>
    <xdr:clientData/>
  </xdr:twoCellAnchor>
  <xdr:twoCellAnchor editAs="oneCell">
    <xdr:from>
      <xdr:col>1</xdr:col>
      <xdr:colOff>152399</xdr:colOff>
      <xdr:row>1</xdr:row>
      <xdr:rowOff>76199</xdr:rowOff>
    </xdr:from>
    <xdr:to>
      <xdr:col>2</xdr:col>
      <xdr:colOff>933450</xdr:colOff>
      <xdr:row>3</xdr:row>
      <xdr:rowOff>142875</xdr:rowOff>
    </xdr:to>
    <xdr:pic>
      <xdr:nvPicPr>
        <xdr:cNvPr id="24" name="Picture 5">
          <a:extLst>
            <a:ext uri="{FF2B5EF4-FFF2-40B4-BE49-F238E27FC236}">
              <a16:creationId xmlns:a16="http://schemas.microsoft.com/office/drawing/2014/main" id="{5BBAC5F9-28D2-4C16-8C8A-F28EC19BAF1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19074" y="276224"/>
          <a:ext cx="1323976" cy="476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15876</xdr:colOff>
      <xdr:row>26</xdr:row>
      <xdr:rowOff>83397</xdr:rowOff>
    </xdr:from>
    <xdr:to>
      <xdr:col>4</xdr:col>
      <xdr:colOff>76200</xdr:colOff>
      <xdr:row>30</xdr:row>
      <xdr:rowOff>9525</xdr:rowOff>
    </xdr:to>
    <xdr:sp macro="" textlink="">
      <xdr:nvSpPr>
        <xdr:cNvPr id="55" name="TextBox 2">
          <a:extLst>
            <a:ext uri="{FF2B5EF4-FFF2-40B4-BE49-F238E27FC236}">
              <a16:creationId xmlns:a16="http://schemas.microsoft.com/office/drawing/2014/main" id="{EEC4F399-3308-45E0-B71B-609D6E0A2940}"/>
            </a:ext>
          </a:extLst>
        </xdr:cNvPr>
        <xdr:cNvSpPr txBox="1"/>
      </xdr:nvSpPr>
      <xdr:spPr>
        <a:xfrm>
          <a:off x="79376" y="5518997"/>
          <a:ext cx="2854324" cy="713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800" b="1" kern="1200" baseline="0">
              <a:latin typeface="Montserrat" pitchFamily="2" charset="0"/>
            </a:rPr>
            <a:t>Advanced Saver Tariff                                                      </a:t>
          </a:r>
          <a:r>
            <a:rPr lang="en-US" sz="800" b="0" baseline="0">
              <a:solidFill>
                <a:schemeClr val="dk1"/>
              </a:solidFill>
              <a:effectLst/>
              <a:latin typeface="Montserrat" pitchFamily="2" charset="0"/>
              <a:ea typeface="+mn-ea"/>
              <a:cs typeface="+mn-cs"/>
            </a:rPr>
            <a:t>Advanced saver tariff - a payment of one months energy usage will be taken on or around live date. This is held until the end of your contract and will not count towards your energy bill.</a:t>
          </a:r>
          <a:endParaRPr lang="en-GB" sz="800">
            <a:effectLst/>
            <a:latin typeface="Montserrat" pitchFamily="2" charset="0"/>
          </a:endParaRPr>
        </a:p>
        <a:p>
          <a:endParaRPr lang="en-GB" sz="800" b="1" kern="1200" baseline="0">
            <a:latin typeface="Montserrat"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237802</xdr:rowOff>
    </xdr:from>
    <xdr:to>
      <xdr:col>5</xdr:col>
      <xdr:colOff>41413</xdr:colOff>
      <xdr:row>12</xdr:row>
      <xdr:rowOff>8283</xdr:rowOff>
    </xdr:to>
    <xdr:sp macro="" textlink="">
      <xdr:nvSpPr>
        <xdr:cNvPr id="2" name="TextBox 1">
          <a:extLst>
            <a:ext uri="{FF2B5EF4-FFF2-40B4-BE49-F238E27FC236}">
              <a16:creationId xmlns:a16="http://schemas.microsoft.com/office/drawing/2014/main" id="{636F9D6E-C8BF-4396-8258-41543876F397}"/>
            </a:ext>
          </a:extLst>
        </xdr:cNvPr>
        <xdr:cNvSpPr txBox="1"/>
      </xdr:nvSpPr>
      <xdr:spPr>
        <a:xfrm>
          <a:off x="216277" y="952177"/>
          <a:ext cx="3463686" cy="16754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900" b="1">
              <a:solidFill>
                <a:schemeClr val="dk1"/>
              </a:solidFill>
              <a:effectLst/>
              <a:latin typeface="Montserrat" pitchFamily="2" charset="0"/>
              <a:ea typeface="+mn-ea"/>
              <a:cs typeface="+mn-cs"/>
            </a:rPr>
            <a:t>Please complete this form and upload securely. </a:t>
          </a:r>
        </a:p>
        <a:p>
          <a:pPr lvl="0"/>
          <a:endParaRPr lang="en-GB" sz="900" b="1">
            <a:solidFill>
              <a:schemeClr val="dk1"/>
            </a:solidFill>
            <a:effectLst/>
            <a:latin typeface="Montserrat" pitchFamily="2" charset="0"/>
            <a:ea typeface="+mn-ea"/>
            <a:cs typeface="+mn-cs"/>
          </a:endParaRPr>
        </a:p>
        <a:p>
          <a:pPr lvl="0"/>
          <a:r>
            <a:rPr lang="en-GB" sz="900" b="1">
              <a:solidFill>
                <a:schemeClr val="dk1"/>
              </a:solidFill>
              <a:effectLst/>
              <a:latin typeface="Montserrat" pitchFamily="2" charset="0"/>
              <a:ea typeface="+mn-ea"/>
              <a:cs typeface="+mn-cs"/>
            </a:rPr>
            <a:t>GC re Dyce Utilities Limited</a:t>
          </a:r>
          <a:r>
            <a:rPr lang="en-GB" sz="900" b="1" baseline="0">
              <a:solidFill>
                <a:schemeClr val="dk1"/>
              </a:solidFill>
              <a:effectLst/>
              <a:latin typeface="Montserrat" pitchFamily="2" charset="0"/>
              <a:ea typeface="+mn-ea"/>
              <a:cs typeface="+mn-cs"/>
            </a:rPr>
            <a:t> t/a </a:t>
          </a:r>
          <a:r>
            <a:rPr lang="en-GB" sz="900" b="1">
              <a:solidFill>
                <a:schemeClr val="dk1"/>
              </a:solidFill>
              <a:effectLst/>
              <a:latin typeface="Montserrat" pitchFamily="2" charset="0"/>
              <a:ea typeface="+mn-ea"/>
              <a:cs typeface="+mn-cs"/>
            </a:rPr>
            <a:t>Dyce Energy B3 Patrick Tobin Business Park, Bolton Road, Wath-Upon-Dearne, Rotherham, S63 7LL, GB</a:t>
          </a:r>
          <a:endParaRPr lang="en-GB" sz="900" b="1" baseline="0">
            <a:solidFill>
              <a:srgbClr val="0F2A34"/>
            </a:solidFill>
            <a:latin typeface="Montserrat" pitchFamily="2" charset="0"/>
          </a:endParaRPr>
        </a:p>
      </xdr:txBody>
    </xdr:sp>
    <xdr:clientData/>
  </xdr:twoCellAnchor>
  <xdr:oneCellAnchor>
    <xdr:from>
      <xdr:col>1</xdr:col>
      <xdr:colOff>0</xdr:colOff>
      <xdr:row>1</xdr:row>
      <xdr:rowOff>46783</xdr:rowOff>
    </xdr:from>
    <xdr:ext cx="1346266" cy="473996"/>
    <xdr:pic>
      <xdr:nvPicPr>
        <xdr:cNvPr id="3" name="Picture 2">
          <a:extLst>
            <a:ext uri="{FF2B5EF4-FFF2-40B4-BE49-F238E27FC236}">
              <a16:creationId xmlns:a16="http://schemas.microsoft.com/office/drawing/2014/main" id="{B3A85CEF-E931-4243-BC1D-2516A0B629F4}"/>
            </a:ext>
          </a:extLst>
        </xdr:cNvPr>
        <xdr:cNvPicPr>
          <a:picLocks noChangeAspect="1"/>
        </xdr:cNvPicPr>
      </xdr:nvPicPr>
      <xdr:blipFill>
        <a:blip xmlns:r="http://schemas.openxmlformats.org/officeDocument/2006/relationships" r:embed="rId1"/>
        <a:stretch>
          <a:fillRect/>
        </a:stretch>
      </xdr:blipFill>
      <xdr:spPr>
        <a:xfrm>
          <a:off x="245738" y="284908"/>
          <a:ext cx="1346266" cy="473996"/>
        </a:xfrm>
        <a:prstGeom prst="rect">
          <a:avLst/>
        </a:prstGeom>
      </xdr:spPr>
    </xdr:pic>
    <xdr:clientData/>
  </xdr:oneCellAnchor>
  <xdr:twoCellAnchor>
    <xdr:from>
      <xdr:col>6</xdr:col>
      <xdr:colOff>96542</xdr:colOff>
      <xdr:row>6</xdr:row>
      <xdr:rowOff>88327</xdr:rowOff>
    </xdr:from>
    <xdr:to>
      <xdr:col>12</xdr:col>
      <xdr:colOff>0</xdr:colOff>
      <xdr:row>13</xdr:row>
      <xdr:rowOff>1914</xdr:rowOff>
    </xdr:to>
    <xdr:sp macro="" textlink="">
      <xdr:nvSpPr>
        <xdr:cNvPr id="4" name="TextBox 3">
          <a:extLst>
            <a:ext uri="{FF2B5EF4-FFF2-40B4-BE49-F238E27FC236}">
              <a16:creationId xmlns:a16="http://schemas.microsoft.com/office/drawing/2014/main" id="{73DFF816-4236-4354-907A-8D857346F791}"/>
            </a:ext>
          </a:extLst>
        </xdr:cNvPr>
        <xdr:cNvSpPr txBox="1"/>
      </xdr:nvSpPr>
      <xdr:spPr>
        <a:xfrm>
          <a:off x="3982742" y="1088452"/>
          <a:ext cx="3846808" cy="13137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200" b="0">
              <a:solidFill>
                <a:srgbClr val="0F2A34"/>
              </a:solidFill>
              <a:latin typeface="Montserrat" pitchFamily="2" charset="0"/>
            </a:rPr>
            <a:t>Instruction</a:t>
          </a:r>
          <a:r>
            <a:rPr lang="en-GB" sz="2200" b="0" baseline="0">
              <a:solidFill>
                <a:srgbClr val="0F2A34"/>
              </a:solidFill>
              <a:latin typeface="Montserrat" pitchFamily="2" charset="0"/>
            </a:rPr>
            <a:t> to your bank or building society to pay by Direct Debit</a:t>
          </a:r>
        </a:p>
      </xdr:txBody>
    </xdr:sp>
    <xdr:clientData/>
  </xdr:twoCellAnchor>
  <xdr:twoCellAnchor>
    <xdr:from>
      <xdr:col>5</xdr:col>
      <xdr:colOff>209550</xdr:colOff>
      <xdr:row>31</xdr:row>
      <xdr:rowOff>1</xdr:rowOff>
    </xdr:from>
    <xdr:to>
      <xdr:col>11</xdr:col>
      <xdr:colOff>505810</xdr:colOff>
      <xdr:row>37</xdr:row>
      <xdr:rowOff>152400</xdr:rowOff>
    </xdr:to>
    <xdr:sp macro="" textlink="">
      <xdr:nvSpPr>
        <xdr:cNvPr id="5" name="TextBox 4">
          <a:extLst>
            <a:ext uri="{FF2B5EF4-FFF2-40B4-BE49-F238E27FC236}">
              <a16:creationId xmlns:a16="http://schemas.microsoft.com/office/drawing/2014/main" id="{88DF04FB-4E2A-4843-AB6A-482216568B2C}"/>
            </a:ext>
          </a:extLst>
        </xdr:cNvPr>
        <xdr:cNvSpPr txBox="1"/>
      </xdr:nvSpPr>
      <xdr:spPr>
        <a:xfrm>
          <a:off x="3038475" y="5448301"/>
          <a:ext cx="3820510" cy="11620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0" baseline="0">
              <a:solidFill>
                <a:schemeClr val="tx1">
                  <a:lumMod val="50000"/>
                  <a:lumOff val="50000"/>
                </a:schemeClr>
              </a:solidFill>
              <a:effectLst/>
              <a:latin typeface="Avenir Next LT Pro Light" panose="020B0304020202020204" pitchFamily="34" charset="0"/>
              <a:ea typeface="+mn-ea"/>
              <a:cs typeface="+mn-cs"/>
            </a:rPr>
            <a:t>Please pay GC re Dyce Utilities Limited t/a Dyce Energy Direct Debits from the account detailed in this Instruction subject to the safeguards assured by the Direct Debit Guarantee. I understand that this instruction may remain with GC re Dyce Utilities Limited t/a Dyce Energy and, if so, details will be passed electronically to my bank/building society.</a:t>
          </a:r>
          <a:endParaRPr lang="en-GB" sz="1000" b="1" baseline="0"/>
        </a:p>
      </xdr:txBody>
    </xdr:sp>
    <xdr:clientData/>
  </xdr:twoCellAnchor>
  <xdr:twoCellAnchor>
    <xdr:from>
      <xdr:col>1</xdr:col>
      <xdr:colOff>0</xdr:colOff>
      <xdr:row>58</xdr:row>
      <xdr:rowOff>184243</xdr:rowOff>
    </xdr:from>
    <xdr:to>
      <xdr:col>11</xdr:col>
      <xdr:colOff>40005</xdr:colOff>
      <xdr:row>68</xdr:row>
      <xdr:rowOff>161925</xdr:rowOff>
    </xdr:to>
    <xdr:sp macro="" textlink="">
      <xdr:nvSpPr>
        <xdr:cNvPr id="8" name="TextBox 5">
          <a:extLst>
            <a:ext uri="{FF2B5EF4-FFF2-40B4-BE49-F238E27FC236}">
              <a16:creationId xmlns:a16="http://schemas.microsoft.com/office/drawing/2014/main" id="{EB79DA94-95E4-420F-8156-846053F192C0}"/>
            </a:ext>
          </a:extLst>
        </xdr:cNvPr>
        <xdr:cNvSpPr txBox="1"/>
      </xdr:nvSpPr>
      <xdr:spPr>
        <a:xfrm>
          <a:off x="85725" y="10576018"/>
          <a:ext cx="6307455" cy="25494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spcBef>
              <a:spcPts val="100"/>
            </a:spcBef>
            <a:spcAft>
              <a:spcPts val="100"/>
            </a:spcAft>
          </a:pPr>
          <a:endParaRPr lang="en-GB" sz="1050" b="0">
            <a:solidFill>
              <a:schemeClr val="tx1">
                <a:lumMod val="50000"/>
                <a:lumOff val="50000"/>
              </a:schemeClr>
            </a:solidFill>
            <a:effectLst/>
            <a:latin typeface="Avenir Next LT Pro Light" panose="020B0304020202020204" pitchFamily="34" charset="0"/>
          </a:endParaRPr>
        </a:p>
        <a:p>
          <a:pPr marL="171450" indent="-171450">
            <a:spcBef>
              <a:spcPts val="100"/>
            </a:spcBef>
            <a:spcAft>
              <a:spcPts val="100"/>
            </a:spcAft>
            <a:buFont typeface="Arial" panose="020B0604020202020204" pitchFamily="34" charset="0"/>
            <a:buChar char="•"/>
          </a:pPr>
          <a:r>
            <a:rPr lang="en-GB" sz="1000" b="0" baseline="0">
              <a:solidFill>
                <a:schemeClr val="tx1">
                  <a:lumMod val="50000"/>
                  <a:lumOff val="50000"/>
                </a:schemeClr>
              </a:solidFill>
              <a:latin typeface="Montserrat" pitchFamily="2" charset="0"/>
            </a:rPr>
            <a:t>This Guarantee is offered by all banks and building societies that accept instructions to pay Direct Debits. </a:t>
          </a:r>
        </a:p>
        <a:p>
          <a:pPr marL="171450" indent="-171450">
            <a:spcBef>
              <a:spcPts val="100"/>
            </a:spcBef>
            <a:spcAft>
              <a:spcPts val="100"/>
            </a:spcAft>
            <a:buFont typeface="Arial" panose="020B0604020202020204" pitchFamily="34" charset="0"/>
            <a:buChar char="•"/>
          </a:pPr>
          <a:r>
            <a:rPr lang="en-GB" sz="1000" b="0" baseline="0">
              <a:solidFill>
                <a:schemeClr val="tx1">
                  <a:lumMod val="50000"/>
                  <a:lumOff val="50000"/>
                </a:schemeClr>
              </a:solidFill>
              <a:latin typeface="Montserrat" pitchFamily="2" charset="0"/>
            </a:rPr>
            <a:t>If there are any changes to the amount, date or frequency of your Direct Debit GC re Dyce Utilities Limited t/a Dyce Energy will notify you 3 working days in advance of your account being debited or as otherwise agreed. If you request GC re Dyce Utilities Limited t/a Dyce Energy to collect a payment, confirmation of the amount and date will be given to you at the time of the request. </a:t>
          </a:r>
        </a:p>
        <a:p>
          <a:pPr marL="171450" indent="-171450">
            <a:spcBef>
              <a:spcPts val="100"/>
            </a:spcBef>
            <a:spcAft>
              <a:spcPts val="100"/>
            </a:spcAft>
            <a:buFont typeface="Arial" panose="020B0604020202020204" pitchFamily="34" charset="0"/>
            <a:buChar char="•"/>
          </a:pPr>
          <a:r>
            <a:rPr lang="en-GB" sz="1000" b="0" baseline="0">
              <a:solidFill>
                <a:schemeClr val="tx1">
                  <a:lumMod val="50000"/>
                  <a:lumOff val="50000"/>
                </a:schemeClr>
              </a:solidFill>
              <a:latin typeface="Montserrat" pitchFamily="2" charset="0"/>
            </a:rPr>
            <a:t>If an error is made in the payment of your Direct Debit, by GC re Dyce Utilities Limited t/a Dyce Energy or your bank or building society, you are entitled to a full and immediate refund of the amount paid from your bank or building society </a:t>
          </a:r>
        </a:p>
        <a:p>
          <a:pPr marL="171450" indent="-171450">
            <a:spcBef>
              <a:spcPts val="100"/>
            </a:spcBef>
            <a:spcAft>
              <a:spcPts val="100"/>
            </a:spcAft>
            <a:buFont typeface="Arial" panose="020B0604020202020204" pitchFamily="34" charset="0"/>
            <a:buChar char="•"/>
          </a:pPr>
          <a:r>
            <a:rPr lang="en-GB" sz="1000" b="0" baseline="0">
              <a:solidFill>
                <a:schemeClr val="tx1">
                  <a:lumMod val="50000"/>
                  <a:lumOff val="50000"/>
                </a:schemeClr>
              </a:solidFill>
              <a:latin typeface="Montserrat" pitchFamily="2" charset="0"/>
            </a:rPr>
            <a:t>If you receive a refund you are not entitled to, you must pay it back when GC re Dyce Utilities Limited t/a Dyce Energy asks you to. </a:t>
          </a:r>
        </a:p>
        <a:p>
          <a:pPr marL="171450" indent="-171450">
            <a:spcBef>
              <a:spcPts val="100"/>
            </a:spcBef>
            <a:spcAft>
              <a:spcPts val="100"/>
            </a:spcAft>
            <a:buFont typeface="Arial" panose="020B0604020202020204" pitchFamily="34" charset="0"/>
            <a:buChar char="•"/>
          </a:pPr>
          <a:r>
            <a:rPr lang="en-GB" sz="1000" b="0" baseline="0">
              <a:solidFill>
                <a:schemeClr val="tx1">
                  <a:lumMod val="50000"/>
                  <a:lumOff val="50000"/>
                </a:schemeClr>
              </a:solidFill>
              <a:latin typeface="Montserrat" pitchFamily="2" charset="0"/>
            </a:rPr>
            <a:t>You can cancel a Direct Debit at any time by simply contacting your bank or building society. Written confirmation may be required. Please also notify us.</a:t>
          </a:r>
        </a:p>
      </xdr:txBody>
    </xdr:sp>
    <xdr:clientData/>
  </xdr:twoCellAnchor>
  <xdr:oneCellAnchor>
    <xdr:from>
      <xdr:col>9</xdr:col>
      <xdr:colOff>342901</xdr:colOff>
      <xdr:row>56</xdr:row>
      <xdr:rowOff>161925</xdr:rowOff>
    </xdr:from>
    <xdr:ext cx="1274388" cy="484685"/>
    <xdr:pic>
      <xdr:nvPicPr>
        <xdr:cNvPr id="7" name="Picture 6">
          <a:extLst>
            <a:ext uri="{FF2B5EF4-FFF2-40B4-BE49-F238E27FC236}">
              <a16:creationId xmlns:a16="http://schemas.microsoft.com/office/drawing/2014/main" id="{A1857482-BF62-4EA5-A542-A3F0A0BB31E3}"/>
            </a:ext>
          </a:extLst>
        </xdr:cNvPr>
        <xdr:cNvPicPr>
          <a:picLocks noChangeAspect="1"/>
        </xdr:cNvPicPr>
      </xdr:nvPicPr>
      <xdr:blipFill>
        <a:blip xmlns:r="http://schemas.openxmlformats.org/officeDocument/2006/relationships" r:embed="rId1"/>
        <a:stretch>
          <a:fillRect/>
        </a:stretch>
      </xdr:blipFill>
      <xdr:spPr>
        <a:xfrm>
          <a:off x="6200776" y="13496925"/>
          <a:ext cx="1274388" cy="48468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35</xdr:row>
      <xdr:rowOff>140518</xdr:rowOff>
    </xdr:from>
    <xdr:to>
      <xdr:col>36</xdr:col>
      <xdr:colOff>19050</xdr:colOff>
      <xdr:row>38</xdr:row>
      <xdr:rowOff>164224</xdr:rowOff>
    </xdr:to>
    <xdr:sp macro="" textlink="">
      <xdr:nvSpPr>
        <xdr:cNvPr id="2" name="TextBox 1">
          <a:extLst>
            <a:ext uri="{FF2B5EF4-FFF2-40B4-BE49-F238E27FC236}">
              <a16:creationId xmlns:a16="http://schemas.microsoft.com/office/drawing/2014/main" id="{FB28F3A4-DA03-4E62-89CB-AAE685EA4177}"/>
            </a:ext>
          </a:extLst>
        </xdr:cNvPr>
        <xdr:cNvSpPr txBox="1"/>
      </xdr:nvSpPr>
      <xdr:spPr>
        <a:xfrm>
          <a:off x="31137" y="8855893"/>
          <a:ext cx="21790638" cy="738081"/>
        </a:xfrm>
        <a:prstGeom prst="rect">
          <a:avLst/>
        </a:prstGeom>
        <a:solidFill>
          <a:srgbClr val="0F2A34"/>
        </a:solidFill>
        <a:ln w="9525" cmpd="sng">
          <a:solidFill>
            <a:srgbClr val="0F2A3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800" b="1" i="0">
              <a:solidFill>
                <a:schemeClr val="bg1"/>
              </a:solidFill>
              <a:effectLst/>
              <a:latin typeface="Montserrat" pitchFamily="2" charset="0"/>
              <a:ea typeface="+mn-ea"/>
              <a:cs typeface="Arial" panose="020B0604020202020204" pitchFamily="34" charset="0"/>
            </a:rPr>
            <a:t>                  Dyce</a:t>
          </a:r>
          <a:r>
            <a:rPr lang="en-US" sz="800" b="1" i="0" baseline="0">
              <a:solidFill>
                <a:schemeClr val="bg1"/>
              </a:solidFill>
              <a:effectLst/>
              <a:latin typeface="Montserrat" pitchFamily="2" charset="0"/>
              <a:ea typeface="+mn-ea"/>
              <a:cs typeface="Arial" panose="020B0604020202020204" pitchFamily="34" charset="0"/>
            </a:rPr>
            <a:t> Utilities Limited t/a </a:t>
          </a:r>
          <a:r>
            <a:rPr lang="en-US" sz="800" b="1" i="0">
              <a:solidFill>
                <a:schemeClr val="bg1"/>
              </a:solidFill>
              <a:effectLst/>
              <a:latin typeface="Montserrat" pitchFamily="2" charset="0"/>
              <a:ea typeface="+mn-ea"/>
              <a:cs typeface="Arial" panose="020B0604020202020204" pitchFamily="34" charset="0"/>
            </a:rPr>
            <a:t>Dyce Energy - Registered Number 12198968 </a:t>
          </a:r>
          <a:r>
            <a:rPr lang="en-US" sz="800" b="1" i="0" u="none" strike="noStrike">
              <a:solidFill>
                <a:schemeClr val="bg1"/>
              </a:solidFill>
              <a:effectLst/>
              <a:latin typeface="Montserrat" pitchFamily="2" charset="0"/>
              <a:ea typeface="+mn-ea"/>
              <a:cs typeface="Arial" panose="020B0604020202020204" pitchFamily="34" charset="0"/>
            </a:rPr>
            <a:t>Registered</a:t>
          </a:r>
          <a:r>
            <a:rPr lang="en-US" sz="800" b="1" i="0" u="none" strike="noStrike" baseline="0">
              <a:solidFill>
                <a:schemeClr val="bg1"/>
              </a:solidFill>
              <a:effectLst/>
              <a:latin typeface="Montserrat" pitchFamily="2" charset="0"/>
              <a:ea typeface="+mn-ea"/>
              <a:cs typeface="Arial" panose="020B0604020202020204" pitchFamily="34" charset="0"/>
            </a:rPr>
            <a:t> address: </a:t>
          </a:r>
          <a:r>
            <a:rPr lang="en-US" sz="800" b="1">
              <a:solidFill>
                <a:schemeClr val="bg1"/>
              </a:solidFill>
              <a:latin typeface="Montserrat" pitchFamily="2" charset="0"/>
              <a:ea typeface="+mn-ea"/>
              <a:cs typeface="Arial" panose="020B0604020202020204" pitchFamily="34" charset="0"/>
            </a:rPr>
            <a:t>Unit B3 Patrick Tobin</a:t>
          </a:r>
          <a:r>
            <a:rPr lang="en-US" sz="800" b="1" baseline="0">
              <a:solidFill>
                <a:schemeClr val="bg1"/>
              </a:solidFill>
              <a:latin typeface="Montserrat" pitchFamily="2" charset="0"/>
              <a:ea typeface="+mn-ea"/>
              <a:cs typeface="Arial" panose="020B0604020202020204" pitchFamily="34" charset="0"/>
            </a:rPr>
            <a:t> Business Park, Bolton Road, Wath Upon Dearne, S63 7LL</a:t>
          </a:r>
        </a:p>
      </xdr:txBody>
    </xdr:sp>
    <xdr:clientData/>
  </xdr:twoCellAnchor>
  <xdr:twoCellAnchor editAs="oneCell">
    <xdr:from>
      <xdr:col>0</xdr:col>
      <xdr:colOff>6043</xdr:colOff>
      <xdr:row>1</xdr:row>
      <xdr:rowOff>66523</xdr:rowOff>
    </xdr:from>
    <xdr:to>
      <xdr:col>0</xdr:col>
      <xdr:colOff>15568</xdr:colOff>
      <xdr:row>3</xdr:row>
      <xdr:rowOff>115852</xdr:rowOff>
    </xdr:to>
    <xdr:pic>
      <xdr:nvPicPr>
        <xdr:cNvPr id="3" name="Picture 2">
          <a:extLst>
            <a:ext uri="{FF2B5EF4-FFF2-40B4-BE49-F238E27FC236}">
              <a16:creationId xmlns:a16="http://schemas.microsoft.com/office/drawing/2014/main" id="{0C5F81E1-A99C-4053-84E1-73231FD75E81}"/>
            </a:ext>
          </a:extLst>
        </xdr:cNvPr>
        <xdr:cNvPicPr>
          <a:picLocks noChangeAspect="1"/>
        </xdr:cNvPicPr>
      </xdr:nvPicPr>
      <xdr:blipFill>
        <a:blip xmlns:r="http://schemas.openxmlformats.org/officeDocument/2006/relationships" r:embed="rId1"/>
        <a:stretch>
          <a:fillRect/>
        </a:stretch>
      </xdr:blipFill>
      <xdr:spPr>
        <a:xfrm>
          <a:off x="6043" y="209398"/>
          <a:ext cx="2272509" cy="830503"/>
        </a:xfrm>
        <a:prstGeom prst="rect">
          <a:avLst/>
        </a:prstGeom>
      </xdr:spPr>
    </xdr:pic>
    <xdr:clientData/>
  </xdr:twoCellAnchor>
  <xdr:twoCellAnchor editAs="oneCell">
    <xdr:from>
      <xdr:col>31</xdr:col>
      <xdr:colOff>0</xdr:colOff>
      <xdr:row>34</xdr:row>
      <xdr:rowOff>176389</xdr:rowOff>
    </xdr:from>
    <xdr:to>
      <xdr:col>31</xdr:col>
      <xdr:colOff>0</xdr:colOff>
      <xdr:row>35</xdr:row>
      <xdr:rowOff>121647</xdr:rowOff>
    </xdr:to>
    <xdr:pic>
      <xdr:nvPicPr>
        <xdr:cNvPr id="4" name="Picture 3">
          <a:extLst>
            <a:ext uri="{FF2B5EF4-FFF2-40B4-BE49-F238E27FC236}">
              <a16:creationId xmlns:a16="http://schemas.microsoft.com/office/drawing/2014/main" id="{2616C2A2-88DB-4BB2-BDF2-B1A5970E2D03}"/>
            </a:ext>
          </a:extLst>
        </xdr:cNvPr>
        <xdr:cNvPicPr>
          <a:picLocks noChangeAspect="1"/>
        </xdr:cNvPicPr>
      </xdr:nvPicPr>
      <xdr:blipFill>
        <a:blip xmlns:r="http://schemas.openxmlformats.org/officeDocument/2006/relationships" r:embed="rId2"/>
        <a:stretch>
          <a:fillRect/>
        </a:stretch>
      </xdr:blipFill>
      <xdr:spPr>
        <a:xfrm>
          <a:off x="15260012" y="7339189"/>
          <a:ext cx="781121" cy="785636"/>
        </a:xfrm>
        <a:prstGeom prst="rect">
          <a:avLst/>
        </a:prstGeom>
      </xdr:spPr>
    </xdr:pic>
    <xdr:clientData/>
  </xdr:twoCellAnchor>
  <xdr:twoCellAnchor editAs="oneCell">
    <xdr:from>
      <xdr:col>1</xdr:col>
      <xdr:colOff>243418</xdr:colOff>
      <xdr:row>1</xdr:row>
      <xdr:rowOff>285749</xdr:rowOff>
    </xdr:from>
    <xdr:to>
      <xdr:col>2</xdr:col>
      <xdr:colOff>371477</xdr:colOff>
      <xdr:row>3</xdr:row>
      <xdr:rowOff>148167</xdr:rowOff>
    </xdr:to>
    <xdr:pic>
      <xdr:nvPicPr>
        <xdr:cNvPr id="5" name="Picture 5">
          <a:extLst>
            <a:ext uri="{FF2B5EF4-FFF2-40B4-BE49-F238E27FC236}">
              <a16:creationId xmlns:a16="http://schemas.microsoft.com/office/drawing/2014/main" id="{0B417759-D4BC-4CA9-B86D-E1B9B7209C76}"/>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75168" y="529166"/>
          <a:ext cx="1323976" cy="476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2562</xdr:colOff>
      <xdr:row>35</xdr:row>
      <xdr:rowOff>140518</xdr:rowOff>
    </xdr:from>
    <xdr:to>
      <xdr:col>27</xdr:col>
      <xdr:colOff>19050</xdr:colOff>
      <xdr:row>38</xdr:row>
      <xdr:rowOff>164224</xdr:rowOff>
    </xdr:to>
    <xdr:sp macro="" textlink="">
      <xdr:nvSpPr>
        <xdr:cNvPr id="2" name="TextBox 1">
          <a:extLst>
            <a:ext uri="{FF2B5EF4-FFF2-40B4-BE49-F238E27FC236}">
              <a16:creationId xmlns:a16="http://schemas.microsoft.com/office/drawing/2014/main" id="{404CF246-63E5-4D39-91D0-203DBB0E9926}"/>
            </a:ext>
          </a:extLst>
        </xdr:cNvPr>
        <xdr:cNvSpPr txBox="1"/>
      </xdr:nvSpPr>
      <xdr:spPr>
        <a:xfrm>
          <a:off x="31137" y="9055918"/>
          <a:ext cx="20885763" cy="738081"/>
        </a:xfrm>
        <a:prstGeom prst="rect">
          <a:avLst/>
        </a:prstGeom>
        <a:solidFill>
          <a:srgbClr val="0F2A34"/>
        </a:solidFill>
        <a:ln w="9525" cmpd="sng">
          <a:solidFill>
            <a:srgbClr val="0F2A3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800" b="1" i="0">
              <a:solidFill>
                <a:schemeClr val="bg1"/>
              </a:solidFill>
              <a:effectLst/>
              <a:latin typeface="Montserrat" pitchFamily="2" charset="0"/>
              <a:ea typeface="+mn-ea"/>
              <a:cs typeface="Arial" panose="020B0604020202020204" pitchFamily="34" charset="0"/>
            </a:rPr>
            <a:t>                  Dyce</a:t>
          </a:r>
          <a:r>
            <a:rPr lang="en-US" sz="800" b="1" i="0" baseline="0">
              <a:solidFill>
                <a:schemeClr val="bg1"/>
              </a:solidFill>
              <a:effectLst/>
              <a:latin typeface="Montserrat" pitchFamily="2" charset="0"/>
              <a:ea typeface="+mn-ea"/>
              <a:cs typeface="Arial" panose="020B0604020202020204" pitchFamily="34" charset="0"/>
            </a:rPr>
            <a:t> Utilities Limited t/a </a:t>
          </a:r>
          <a:r>
            <a:rPr lang="en-US" sz="800" b="1" i="0">
              <a:solidFill>
                <a:schemeClr val="bg1"/>
              </a:solidFill>
              <a:effectLst/>
              <a:latin typeface="Montserrat" pitchFamily="2" charset="0"/>
              <a:ea typeface="+mn-ea"/>
              <a:cs typeface="Arial" panose="020B0604020202020204" pitchFamily="34" charset="0"/>
            </a:rPr>
            <a:t>Dyce Energy - Registered Number 12198968 </a:t>
          </a:r>
          <a:r>
            <a:rPr lang="en-US" sz="800" b="1" i="0" u="none" strike="noStrike">
              <a:solidFill>
                <a:schemeClr val="bg1"/>
              </a:solidFill>
              <a:effectLst/>
              <a:latin typeface="Montserrat" pitchFamily="2" charset="0"/>
              <a:ea typeface="+mn-ea"/>
              <a:cs typeface="Arial" panose="020B0604020202020204" pitchFamily="34" charset="0"/>
            </a:rPr>
            <a:t>Registered</a:t>
          </a:r>
          <a:r>
            <a:rPr lang="en-US" sz="800" b="1" i="0" u="none" strike="noStrike" baseline="0">
              <a:solidFill>
                <a:schemeClr val="bg1"/>
              </a:solidFill>
              <a:effectLst/>
              <a:latin typeface="Montserrat" pitchFamily="2" charset="0"/>
              <a:ea typeface="+mn-ea"/>
              <a:cs typeface="Arial" panose="020B0604020202020204" pitchFamily="34" charset="0"/>
            </a:rPr>
            <a:t> address: </a:t>
          </a:r>
          <a:r>
            <a:rPr lang="en-US" sz="800" b="1">
              <a:solidFill>
                <a:schemeClr val="bg1"/>
              </a:solidFill>
              <a:latin typeface="Montserrat" pitchFamily="2" charset="0"/>
              <a:ea typeface="+mn-ea"/>
              <a:cs typeface="Arial" panose="020B0604020202020204" pitchFamily="34" charset="0"/>
            </a:rPr>
            <a:t>Unit B3 Patrick Tobin</a:t>
          </a:r>
          <a:r>
            <a:rPr lang="en-US" sz="800" b="1" baseline="0">
              <a:solidFill>
                <a:schemeClr val="bg1"/>
              </a:solidFill>
              <a:latin typeface="Montserrat" pitchFamily="2" charset="0"/>
              <a:ea typeface="+mn-ea"/>
              <a:cs typeface="Arial" panose="020B0604020202020204" pitchFamily="34" charset="0"/>
            </a:rPr>
            <a:t> Business Park, Bolton Road, Wath Upon Dearne, S63 7LL</a:t>
          </a:r>
        </a:p>
      </xdr:txBody>
    </xdr:sp>
    <xdr:clientData/>
  </xdr:twoCellAnchor>
  <xdr:twoCellAnchor editAs="oneCell">
    <xdr:from>
      <xdr:col>0</xdr:col>
      <xdr:colOff>6043</xdr:colOff>
      <xdr:row>1</xdr:row>
      <xdr:rowOff>66523</xdr:rowOff>
    </xdr:from>
    <xdr:to>
      <xdr:col>0</xdr:col>
      <xdr:colOff>15568</xdr:colOff>
      <xdr:row>2</xdr:row>
      <xdr:rowOff>443935</xdr:rowOff>
    </xdr:to>
    <xdr:pic>
      <xdr:nvPicPr>
        <xdr:cNvPr id="3" name="Picture 2">
          <a:extLst>
            <a:ext uri="{FF2B5EF4-FFF2-40B4-BE49-F238E27FC236}">
              <a16:creationId xmlns:a16="http://schemas.microsoft.com/office/drawing/2014/main" id="{B374B11C-6A4C-4879-A09A-0C04F1A7B3C3}"/>
            </a:ext>
          </a:extLst>
        </xdr:cNvPr>
        <xdr:cNvPicPr>
          <a:picLocks noChangeAspect="1"/>
        </xdr:cNvPicPr>
      </xdr:nvPicPr>
      <xdr:blipFill>
        <a:blip xmlns:r="http://schemas.openxmlformats.org/officeDocument/2006/relationships" r:embed="rId1"/>
        <a:stretch>
          <a:fillRect/>
        </a:stretch>
      </xdr:blipFill>
      <xdr:spPr>
        <a:xfrm>
          <a:off x="6043" y="304648"/>
          <a:ext cx="9525" cy="666337"/>
        </a:xfrm>
        <a:prstGeom prst="rect">
          <a:avLst/>
        </a:prstGeom>
      </xdr:spPr>
    </xdr:pic>
    <xdr:clientData/>
  </xdr:twoCellAnchor>
  <xdr:twoCellAnchor editAs="oneCell">
    <xdr:from>
      <xdr:col>22</xdr:col>
      <xdr:colOff>0</xdr:colOff>
      <xdr:row>34</xdr:row>
      <xdr:rowOff>176389</xdr:rowOff>
    </xdr:from>
    <xdr:to>
      <xdr:col>22</xdr:col>
      <xdr:colOff>0</xdr:colOff>
      <xdr:row>35</xdr:row>
      <xdr:rowOff>163978</xdr:rowOff>
    </xdr:to>
    <xdr:pic>
      <xdr:nvPicPr>
        <xdr:cNvPr id="4" name="Picture 3">
          <a:extLst>
            <a:ext uri="{FF2B5EF4-FFF2-40B4-BE49-F238E27FC236}">
              <a16:creationId xmlns:a16="http://schemas.microsoft.com/office/drawing/2014/main" id="{46BE8CF7-F1C7-4BE6-951D-7ED505EDDDCF}"/>
            </a:ext>
          </a:extLst>
        </xdr:cNvPr>
        <xdr:cNvPicPr>
          <a:picLocks noChangeAspect="1"/>
        </xdr:cNvPicPr>
      </xdr:nvPicPr>
      <xdr:blipFill>
        <a:blip xmlns:r="http://schemas.openxmlformats.org/officeDocument/2006/relationships" r:embed="rId2"/>
        <a:stretch>
          <a:fillRect/>
        </a:stretch>
      </xdr:blipFill>
      <xdr:spPr>
        <a:xfrm>
          <a:off x="18003212" y="8891764"/>
          <a:ext cx="0" cy="771815"/>
        </a:xfrm>
        <a:prstGeom prst="rect">
          <a:avLst/>
        </a:prstGeom>
      </xdr:spPr>
    </xdr:pic>
    <xdr:clientData/>
  </xdr:twoCellAnchor>
  <xdr:twoCellAnchor editAs="oneCell">
    <xdr:from>
      <xdr:col>1</xdr:col>
      <xdr:colOff>211667</xdr:colOff>
      <xdr:row>1</xdr:row>
      <xdr:rowOff>190499</xdr:rowOff>
    </xdr:from>
    <xdr:to>
      <xdr:col>2</xdr:col>
      <xdr:colOff>339726</xdr:colOff>
      <xdr:row>2</xdr:row>
      <xdr:rowOff>381000</xdr:rowOff>
    </xdr:to>
    <xdr:pic>
      <xdr:nvPicPr>
        <xdr:cNvPr id="6" name="Picture 5">
          <a:extLst>
            <a:ext uri="{FF2B5EF4-FFF2-40B4-BE49-F238E27FC236}">
              <a16:creationId xmlns:a16="http://schemas.microsoft.com/office/drawing/2014/main" id="{F02AE121-1BD4-446E-AC4B-D04B765BF79D}"/>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40242" y="428624"/>
          <a:ext cx="1318684" cy="479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B106"/>
  <sheetViews>
    <sheetView showGridLines="0" showRowColHeaders="0" tabSelected="1" zoomScale="90" zoomScaleNormal="90" zoomScaleSheetLayoutView="85" zoomScalePageLayoutView="70" workbookViewId="0">
      <selection activeCell="AF32" sqref="AF32:AI32"/>
    </sheetView>
  </sheetViews>
  <sheetFormatPr defaultColWidth="0" defaultRowHeight="0" customHeight="1" zeroHeight="1" x14ac:dyDescent="0.25"/>
  <cols>
    <col min="1" max="1" width="1.125" style="3" customWidth="1"/>
    <col min="2" max="2" width="4" style="3" customWidth="1"/>
    <col min="3" max="3" width="3.125" style="3" customWidth="1"/>
    <col min="4" max="4" width="4.375" style="3" customWidth="1"/>
    <col min="5" max="5" width="3.25" style="3" customWidth="1"/>
    <col min="6" max="7" width="2.625" style="3" customWidth="1"/>
    <col min="8" max="8" width="4.125" style="3" customWidth="1"/>
    <col min="9" max="9" width="3.5" style="3" customWidth="1"/>
    <col min="10" max="10" width="3.25" style="3" customWidth="1"/>
    <col min="11" max="11" width="3" style="3" customWidth="1"/>
    <col min="12" max="12" width="3.5" style="3" customWidth="1"/>
    <col min="13" max="13" width="3.25" style="3" customWidth="1"/>
    <col min="14" max="14" width="2.375" style="3" customWidth="1"/>
    <col min="15" max="15" width="3.25" style="3" customWidth="1"/>
    <col min="16" max="16" width="2.625" style="3" customWidth="1"/>
    <col min="17" max="17" width="3" style="3" customWidth="1"/>
    <col min="18" max="18" width="1.125" style="3" customWidth="1"/>
    <col min="19" max="20" width="2.625" style="3" customWidth="1"/>
    <col min="21" max="21" width="7.375" style="3" customWidth="1"/>
    <col min="22" max="23" width="2.625" style="3" customWidth="1"/>
    <col min="24" max="24" width="4.5" style="3" customWidth="1"/>
    <col min="25" max="25" width="2.625" style="3" customWidth="1"/>
    <col min="26" max="26" width="3.125" style="3" customWidth="1"/>
    <col min="27" max="27" width="2.625" style="3" customWidth="1"/>
    <col min="28" max="28" width="3.5" style="3" customWidth="1"/>
    <col min="29" max="29" width="2.625" style="3" customWidth="1"/>
    <col min="30" max="30" width="3.5" style="3" customWidth="1"/>
    <col min="31" max="31" width="7.125" style="3" customWidth="1"/>
    <col min="32" max="32" width="2.625" style="3" customWidth="1"/>
    <col min="33" max="33" width="4.5" style="3" customWidth="1"/>
    <col min="34" max="35" width="2.125" style="3" customWidth="1"/>
    <col min="36" max="36" width="3.125" style="3" customWidth="1"/>
    <col min="37" max="37" width="5" style="44" customWidth="1"/>
    <col min="38" max="38" width="0.375" style="1" customWidth="1"/>
    <col min="39" max="16382" width="9" style="1" hidden="1"/>
    <col min="16383" max="16384" width="20.5" style="1" hidden="1"/>
  </cols>
  <sheetData>
    <row r="1" spans="1:37" ht="6"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39" customHeight="1" x14ac:dyDescent="0.25">
      <c r="A2" s="1"/>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row>
    <row r="3" spans="1:37" ht="22.5" customHeight="1" x14ac:dyDescent="0.25">
      <c r="A3" s="1"/>
      <c r="B3" s="195" t="s">
        <v>0</v>
      </c>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row>
    <row r="4" spans="1:37" ht="23.1" customHeight="1" x14ac:dyDescent="0.25">
      <c r="A4" s="1"/>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row>
    <row r="5" spans="1:37" ht="11.25" customHeight="1" x14ac:dyDescent="0.25">
      <c r="A5" s="1"/>
      <c r="B5" s="1"/>
      <c r="C5" s="1"/>
      <c r="D5" s="1"/>
      <c r="E5" s="1"/>
      <c r="F5" s="1"/>
      <c r="G5" s="1"/>
      <c r="H5" s="1"/>
      <c r="I5" s="1"/>
      <c r="J5" s="1"/>
      <c r="K5" s="1"/>
      <c r="L5" s="1"/>
      <c r="M5" s="1"/>
      <c r="N5" s="1"/>
      <c r="O5" s="1"/>
      <c r="P5" s="1"/>
      <c r="Q5" s="4"/>
      <c r="R5" s="4"/>
      <c r="S5" s="4"/>
      <c r="T5" s="4"/>
      <c r="U5" s="4"/>
      <c r="V5" s="4"/>
      <c r="W5" s="4"/>
      <c r="X5" s="4"/>
      <c r="Y5" s="4"/>
      <c r="Z5" s="4"/>
      <c r="AA5" s="4"/>
      <c r="AB5" s="4"/>
      <c r="AC5" s="4"/>
      <c r="AD5" s="4"/>
      <c r="AE5" s="4"/>
      <c r="AF5" s="4"/>
      <c r="AG5" s="4"/>
      <c r="AH5" s="4"/>
      <c r="AI5" s="4"/>
      <c r="AJ5" s="4"/>
      <c r="AK5" s="1"/>
    </row>
    <row r="6" spans="1:37" ht="16.5" customHeight="1" x14ac:dyDescent="0.25">
      <c r="A6" s="1"/>
      <c r="B6" s="271" t="s">
        <v>1</v>
      </c>
      <c r="C6" s="271"/>
      <c r="D6" s="271"/>
      <c r="E6" s="5"/>
      <c r="F6" s="5"/>
      <c r="G6" s="5"/>
      <c r="H6" s="4"/>
      <c r="I6" s="4"/>
      <c r="J6" s="4"/>
      <c r="K6" s="4"/>
      <c r="L6" s="4"/>
      <c r="M6" s="4"/>
      <c r="N6" s="4"/>
      <c r="O6" s="4"/>
      <c r="P6" s="4"/>
      <c r="Q6" s="4"/>
      <c r="R6" s="4"/>
      <c r="S6" s="271" t="s">
        <v>2</v>
      </c>
      <c r="T6" s="271"/>
      <c r="U6" s="271"/>
      <c r="V6" s="271"/>
      <c r="W6" s="271"/>
      <c r="X6" s="4"/>
      <c r="Y6" s="4"/>
      <c r="Z6" s="4"/>
      <c r="AA6" s="6"/>
      <c r="AB6" s="6"/>
      <c r="AC6" s="6"/>
      <c r="AD6" s="6"/>
      <c r="AE6" s="6"/>
      <c r="AF6" s="4"/>
      <c r="AG6" s="4"/>
      <c r="AH6" s="4"/>
      <c r="AI6" s="4"/>
      <c r="AJ6" s="4"/>
      <c r="AK6" s="1"/>
    </row>
    <row r="7" spans="1:37" ht="2.1" customHeight="1" thickBot="1" x14ac:dyDescent="0.3">
      <c r="A7" s="1"/>
      <c r="B7" s="6"/>
      <c r="C7" s="6"/>
      <c r="D7" s="6"/>
      <c r="E7" s="6"/>
      <c r="F7" s="6"/>
      <c r="G7" s="6"/>
      <c r="H7" s="4"/>
      <c r="I7" s="4"/>
      <c r="J7" s="4"/>
      <c r="K7" s="4"/>
      <c r="L7" s="4"/>
      <c r="M7" s="4"/>
      <c r="N7" s="4"/>
      <c r="O7" s="4"/>
      <c r="P7" s="4"/>
      <c r="Q7" s="4"/>
      <c r="R7" s="4"/>
      <c r="S7" s="1"/>
      <c r="T7" s="1"/>
      <c r="U7" s="1"/>
      <c r="V7" s="1"/>
      <c r="W7" s="1"/>
      <c r="X7" s="4"/>
      <c r="Y7" s="4"/>
      <c r="Z7" s="4"/>
      <c r="AA7" s="4"/>
      <c r="AB7" s="4"/>
      <c r="AC7" s="4"/>
      <c r="AD7" s="4"/>
      <c r="AE7" s="4"/>
      <c r="AF7" s="4"/>
      <c r="AG7" s="4"/>
      <c r="AH7" s="4"/>
      <c r="AI7" s="4"/>
      <c r="AJ7" s="4"/>
      <c r="AK7" s="1"/>
    </row>
    <row r="8" spans="1:37" ht="16.350000000000001" customHeight="1" thickBot="1" x14ac:dyDescent="0.3">
      <c r="A8" s="1"/>
      <c r="B8" s="4" t="s">
        <v>3</v>
      </c>
      <c r="C8" s="4"/>
      <c r="D8" s="4"/>
      <c r="E8" s="205"/>
      <c r="F8" s="206"/>
      <c r="G8" s="206"/>
      <c r="H8" s="206"/>
      <c r="I8" s="206"/>
      <c r="J8" s="206"/>
      <c r="K8" s="206"/>
      <c r="L8" s="206"/>
      <c r="M8" s="206"/>
      <c r="N8" s="206"/>
      <c r="O8" s="206"/>
      <c r="P8" s="206"/>
      <c r="Q8" s="207"/>
      <c r="R8" s="121"/>
      <c r="S8" s="5" t="s">
        <v>4</v>
      </c>
      <c r="T8" s="4"/>
      <c r="U8" s="4"/>
      <c r="V8" s="4" t="s">
        <v>5</v>
      </c>
      <c r="W8" s="4"/>
      <c r="X8" s="4"/>
      <c r="Y8" s="4"/>
      <c r="Z8" s="4"/>
      <c r="AA8" s="4"/>
      <c r="AB8" s="202"/>
      <c r="AC8" s="203"/>
      <c r="AD8" s="203"/>
      <c r="AE8" s="203"/>
      <c r="AF8" s="203"/>
      <c r="AG8" s="203"/>
      <c r="AH8" s="203"/>
      <c r="AI8" s="203"/>
      <c r="AJ8" s="203"/>
      <c r="AK8" s="204"/>
    </row>
    <row r="9" spans="1:37" ht="2.85" customHeight="1" thickBot="1" x14ac:dyDescent="0.3">
      <c r="A9" s="1"/>
      <c r="B9" s="4"/>
      <c r="C9" s="4"/>
      <c r="D9" s="4"/>
      <c r="E9" s="4"/>
      <c r="F9" s="4"/>
      <c r="G9" s="4"/>
      <c r="H9" s="4"/>
      <c r="I9" s="9"/>
      <c r="J9" s="9"/>
      <c r="K9" s="9"/>
      <c r="L9" s="9"/>
      <c r="M9" s="9"/>
      <c r="N9" s="9"/>
      <c r="O9" s="9"/>
      <c r="P9" s="9"/>
      <c r="Q9" s="4"/>
      <c r="R9" s="4"/>
      <c r="S9" s="4"/>
      <c r="T9" s="4"/>
      <c r="U9" s="4"/>
      <c r="V9" s="4"/>
      <c r="W9" s="4"/>
      <c r="X9" s="4"/>
      <c r="Y9" s="4"/>
      <c r="Z9" s="4"/>
      <c r="AA9" s="4"/>
      <c r="AB9" s="4"/>
      <c r="AC9" s="4"/>
      <c r="AD9" s="4"/>
      <c r="AE9" s="4"/>
      <c r="AF9" s="4"/>
      <c r="AG9" s="4"/>
      <c r="AH9" s="4"/>
      <c r="AI9" s="4"/>
      <c r="AJ9" s="4"/>
      <c r="AK9" s="1"/>
    </row>
    <row r="10" spans="1:37" ht="16.350000000000001" customHeight="1" thickBot="1" x14ac:dyDescent="0.3">
      <c r="A10" s="1"/>
      <c r="B10" s="4" t="s">
        <v>6</v>
      </c>
      <c r="C10" s="4"/>
      <c r="D10" s="127"/>
      <c r="E10" s="242"/>
      <c r="F10" s="273"/>
      <c r="G10" s="273"/>
      <c r="H10" s="273"/>
      <c r="I10" s="274"/>
      <c r="J10" s="4" t="s">
        <v>7</v>
      </c>
      <c r="K10" s="4"/>
      <c r="L10" s="4"/>
      <c r="M10" s="242"/>
      <c r="N10" s="273"/>
      <c r="O10" s="273"/>
      <c r="P10" s="273"/>
      <c r="Q10" s="274"/>
      <c r="R10" s="122"/>
      <c r="S10" s="5" t="s">
        <v>8</v>
      </c>
      <c r="T10" s="4"/>
      <c r="U10" s="4"/>
      <c r="V10" s="4" t="s">
        <v>9</v>
      </c>
      <c r="W10" s="4"/>
      <c r="X10" s="4"/>
      <c r="Y10" s="4"/>
      <c r="Z10" s="10"/>
      <c r="AA10" s="10"/>
      <c r="AB10" s="1"/>
      <c r="AC10" s="1"/>
      <c r="AD10" s="1"/>
      <c r="AE10" s="1"/>
      <c r="AF10" s="1"/>
      <c r="AG10" s="1"/>
      <c r="AH10" s="1"/>
      <c r="AI10" s="1"/>
      <c r="AJ10" s="1"/>
      <c r="AK10" s="1"/>
    </row>
    <row r="11" spans="1:37" ht="4.3499999999999996" customHeight="1" thickBot="1" x14ac:dyDescent="0.3">
      <c r="A11" s="1"/>
      <c r="B11" s="4"/>
      <c r="C11" s="4"/>
      <c r="D11" s="127"/>
      <c r="E11" s="127"/>
      <c r="F11" s="127"/>
      <c r="G11" s="127"/>
      <c r="H11" s="127"/>
      <c r="I11" s="11"/>
      <c r="J11" s="4"/>
      <c r="K11" s="4"/>
      <c r="L11" s="4"/>
      <c r="M11" s="4"/>
      <c r="N11" s="127"/>
      <c r="O11" s="127"/>
      <c r="P11" s="127"/>
      <c r="Q11" s="4"/>
      <c r="R11" s="4"/>
      <c r="S11" s="282" t="s">
        <v>10</v>
      </c>
      <c r="T11" s="282"/>
      <c r="U11" s="9"/>
      <c r="V11" s="12"/>
      <c r="W11" s="12"/>
      <c r="X11" s="12"/>
      <c r="Y11" s="9"/>
      <c r="Z11" s="9"/>
      <c r="AA11" s="9"/>
      <c r="AB11" s="13"/>
      <c r="AC11" s="13"/>
      <c r="AD11" s="13"/>
      <c r="AE11" s="13"/>
      <c r="AF11" s="9"/>
      <c r="AG11" s="13"/>
      <c r="AH11" s="13"/>
      <c r="AI11" s="13"/>
      <c r="AJ11" s="13"/>
      <c r="AK11" s="1"/>
    </row>
    <row r="12" spans="1:37" ht="16.350000000000001" customHeight="1" thickBot="1" x14ac:dyDescent="0.3">
      <c r="A12" s="1"/>
      <c r="B12" s="11" t="s">
        <v>11</v>
      </c>
      <c r="C12" s="9"/>
      <c r="D12" s="9"/>
      <c r="E12" s="248"/>
      <c r="F12" s="249"/>
      <c r="G12" s="249"/>
      <c r="H12" s="249"/>
      <c r="I12" s="249"/>
      <c r="J12" s="249"/>
      <c r="K12" s="249"/>
      <c r="L12" s="249"/>
      <c r="M12" s="249"/>
      <c r="N12" s="249"/>
      <c r="O12" s="249"/>
      <c r="P12" s="249"/>
      <c r="Q12" s="250"/>
      <c r="R12" s="102"/>
      <c r="S12" s="282"/>
      <c r="T12" s="282"/>
      <c r="U12" s="254"/>
      <c r="V12" s="256"/>
      <c r="W12" s="9"/>
      <c r="X12" s="9"/>
      <c r="Y12" s="9"/>
      <c r="Z12" s="239"/>
      <c r="AA12" s="240"/>
      <c r="AB12" s="240"/>
      <c r="AC12" s="240"/>
      <c r="AD12" s="241"/>
      <c r="AE12" s="182"/>
      <c r="AF12" s="239"/>
      <c r="AG12" s="240"/>
      <c r="AH12" s="240"/>
      <c r="AI12" s="240"/>
      <c r="AJ12" s="240"/>
      <c r="AK12" s="241"/>
    </row>
    <row r="13" spans="1:37" ht="3" customHeight="1" thickBot="1" x14ac:dyDescent="0.3">
      <c r="A13" s="1"/>
      <c r="B13" s="14"/>
      <c r="C13" s="1"/>
      <c r="D13" s="1"/>
      <c r="E13" s="4"/>
      <c r="F13" s="4"/>
      <c r="G13" s="4"/>
      <c r="H13" s="4"/>
      <c r="I13" s="4"/>
      <c r="J13" s="4"/>
      <c r="K13" s="4"/>
      <c r="L13" s="4"/>
      <c r="M13" s="4"/>
      <c r="N13" s="4"/>
      <c r="O13" s="4"/>
      <c r="P13" s="4"/>
      <c r="Q13" s="4"/>
      <c r="R13" s="4"/>
      <c r="S13" s="282"/>
      <c r="T13" s="282"/>
      <c r="U13" s="127"/>
      <c r="V13" s="127"/>
      <c r="W13" s="9"/>
      <c r="X13" s="9"/>
      <c r="Y13" s="9"/>
      <c r="Z13" s="9"/>
      <c r="AA13" s="9"/>
      <c r="AB13" s="9"/>
      <c r="AC13" s="9"/>
      <c r="AD13" s="9"/>
      <c r="AE13" s="9"/>
      <c r="AF13" s="9"/>
      <c r="AG13" s="9"/>
      <c r="AH13" s="9"/>
      <c r="AI13" s="9"/>
      <c r="AJ13" s="9"/>
      <c r="AK13" s="1"/>
    </row>
    <row r="14" spans="1:37" ht="16.350000000000001" customHeight="1" thickBot="1" x14ac:dyDescent="0.3">
      <c r="A14" s="1"/>
      <c r="B14" s="4" t="s">
        <v>12</v>
      </c>
      <c r="C14" s="1"/>
      <c r="D14" s="1"/>
      <c r="E14" s="275"/>
      <c r="F14" s="276"/>
      <c r="G14" s="276"/>
      <c r="H14" s="276"/>
      <c r="I14" s="276"/>
      <c r="J14" s="276"/>
      <c r="K14" s="276"/>
      <c r="L14" s="276"/>
      <c r="M14" s="276"/>
      <c r="N14" s="276"/>
      <c r="O14" s="276"/>
      <c r="P14" s="276"/>
      <c r="Q14" s="277"/>
      <c r="R14" s="121"/>
      <c r="S14" s="282"/>
      <c r="T14" s="282"/>
      <c r="U14" s="238"/>
      <c r="V14" s="235"/>
      <c r="W14" s="235"/>
      <c r="X14" s="235"/>
      <c r="Y14" s="235"/>
      <c r="Z14" s="235"/>
      <c r="AA14" s="235"/>
      <c r="AB14" s="235"/>
      <c r="AC14" s="235"/>
      <c r="AD14" s="235"/>
      <c r="AE14" s="235"/>
      <c r="AF14" s="235"/>
      <c r="AG14" s="235"/>
      <c r="AH14" s="235"/>
      <c r="AI14" s="235"/>
      <c r="AJ14" s="235"/>
      <c r="AK14" s="236"/>
    </row>
    <row r="15" spans="1:37" ht="3" customHeight="1" x14ac:dyDescent="0.25">
      <c r="A15" s="1"/>
      <c r="B15" s="4"/>
      <c r="C15" s="4"/>
      <c r="D15" s="4"/>
      <c r="E15" s="4"/>
      <c r="F15" s="4"/>
      <c r="G15" s="4"/>
      <c r="H15" s="4"/>
      <c r="I15" s="15"/>
      <c r="J15" s="15"/>
      <c r="K15" s="15"/>
      <c r="L15" s="15"/>
      <c r="M15" s="15"/>
      <c r="N15" s="15"/>
      <c r="O15" s="15"/>
      <c r="P15" s="15"/>
      <c r="Q15" s="4"/>
      <c r="R15" s="4"/>
      <c r="S15" s="1"/>
      <c r="T15" s="1"/>
      <c r="U15" s="1"/>
      <c r="V15" s="1"/>
      <c r="W15" s="1"/>
      <c r="X15" s="1"/>
      <c r="Y15" s="1"/>
      <c r="Z15" s="1"/>
      <c r="AA15" s="1"/>
      <c r="AB15" s="1"/>
      <c r="AC15" s="1"/>
      <c r="AD15" s="1"/>
      <c r="AE15" s="1"/>
      <c r="AF15" s="1"/>
      <c r="AG15" s="1"/>
      <c r="AH15" s="1"/>
      <c r="AI15" s="1"/>
      <c r="AJ15" s="1"/>
      <c r="AK15" s="1"/>
    </row>
    <row r="16" spans="1:37" ht="16.5" customHeight="1" x14ac:dyDescent="0.25">
      <c r="A16" s="1"/>
      <c r="B16" s="271" t="s">
        <v>13</v>
      </c>
      <c r="C16" s="271"/>
      <c r="D16" s="271"/>
      <c r="E16" s="271"/>
      <c r="F16" s="271"/>
      <c r="G16" s="5"/>
      <c r="H16" s="4"/>
      <c r="I16" s="4"/>
      <c r="J16" s="4"/>
      <c r="K16" s="4"/>
      <c r="L16" s="4"/>
      <c r="M16" s="1"/>
      <c r="N16" s="4"/>
      <c r="O16" s="4"/>
      <c r="P16" s="4"/>
      <c r="Q16" s="4"/>
      <c r="R16" s="4"/>
      <c r="S16" s="271" t="s">
        <v>14</v>
      </c>
      <c r="T16" s="271"/>
      <c r="U16" s="271"/>
      <c r="V16" s="271"/>
      <c r="W16" s="271"/>
      <c r="X16" s="4"/>
      <c r="Y16" s="1"/>
      <c r="Z16" s="1"/>
      <c r="AA16" s="5" t="s">
        <v>4</v>
      </c>
      <c r="AB16" s="5"/>
      <c r="AC16" s="5"/>
      <c r="AD16" s="5"/>
      <c r="AE16" s="1"/>
      <c r="AF16" s="16"/>
      <c r="AG16" s="16"/>
      <c r="AH16" s="6" t="s">
        <v>15</v>
      </c>
      <c r="AI16" s="16"/>
      <c r="AJ16" s="1"/>
      <c r="AK16" s="1"/>
    </row>
    <row r="17" spans="1:37" ht="3.6" customHeight="1" thickBot="1" x14ac:dyDescent="0.3">
      <c r="A17" s="1"/>
      <c r="B17" s="4"/>
      <c r="C17" s="4"/>
      <c r="D17" s="4"/>
      <c r="E17" s="4"/>
      <c r="F17" s="4"/>
      <c r="G17" s="4"/>
      <c r="H17" s="4"/>
      <c r="I17" s="4"/>
      <c r="J17" s="4"/>
      <c r="K17" s="4"/>
      <c r="L17" s="4"/>
      <c r="M17" s="1"/>
      <c r="N17" s="4"/>
      <c r="O17" s="4"/>
      <c r="P17" s="4"/>
      <c r="Q17" s="4"/>
      <c r="R17" s="4"/>
      <c r="S17" s="4"/>
      <c r="T17" s="4"/>
      <c r="U17" s="4"/>
      <c r="V17" s="4"/>
      <c r="W17" s="4"/>
      <c r="X17" s="4"/>
      <c r="Y17" s="4"/>
      <c r="Z17" s="4"/>
      <c r="AA17" s="4"/>
      <c r="AB17" s="4"/>
      <c r="AC17" s="4"/>
      <c r="AD17" s="4"/>
      <c r="AE17" s="4"/>
      <c r="AF17" s="4"/>
      <c r="AG17" s="4"/>
      <c r="AH17" s="4"/>
      <c r="AI17" s="4"/>
      <c r="AJ17" s="4"/>
      <c r="AK17" s="1"/>
    </row>
    <row r="18" spans="1:37" ht="17.850000000000001" customHeight="1" thickBot="1" x14ac:dyDescent="0.3">
      <c r="A18" s="1"/>
      <c r="B18" s="4" t="s">
        <v>3</v>
      </c>
      <c r="C18" s="4"/>
      <c r="D18" s="4"/>
      <c r="E18" s="205"/>
      <c r="F18" s="206"/>
      <c r="G18" s="206"/>
      <c r="H18" s="206"/>
      <c r="I18" s="206"/>
      <c r="J18" s="206"/>
      <c r="K18" s="206"/>
      <c r="L18" s="206"/>
      <c r="M18" s="206"/>
      <c r="N18" s="206"/>
      <c r="O18" s="206"/>
      <c r="P18" s="206"/>
      <c r="Q18" s="207"/>
      <c r="R18" s="121"/>
      <c r="S18" s="4" t="s">
        <v>16</v>
      </c>
      <c r="T18" s="4"/>
      <c r="U18" s="4"/>
      <c r="V18" s="4"/>
      <c r="W18" s="4"/>
      <c r="X18" s="4"/>
      <c r="Y18" s="254"/>
      <c r="Z18" s="255"/>
      <c r="AA18" s="255"/>
      <c r="AB18" s="256"/>
      <c r="AC18" s="230" t="s">
        <v>17</v>
      </c>
      <c r="AD18" s="231"/>
      <c r="AE18" s="9"/>
      <c r="AF18" s="254"/>
      <c r="AG18" s="255"/>
      <c r="AH18" s="255"/>
      <c r="AI18" s="255"/>
      <c r="AJ18" s="257" t="s">
        <v>17</v>
      </c>
      <c r="AK18" s="258"/>
    </row>
    <row r="19" spans="1:37" ht="5.25" customHeight="1" thickBot="1" x14ac:dyDescent="0.3">
      <c r="A19" s="1"/>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9"/>
      <c r="AE19" s="17"/>
      <c r="AF19" s="4"/>
      <c r="AG19" s="4"/>
      <c r="AH19" s="4"/>
      <c r="AI19" s="9"/>
      <c r="AJ19" s="9"/>
      <c r="AK19" s="1"/>
    </row>
    <row r="20" spans="1:37" ht="17.850000000000001" customHeight="1" thickBot="1" x14ac:dyDescent="0.3">
      <c r="A20" s="1"/>
      <c r="B20" s="4" t="s">
        <v>6</v>
      </c>
      <c r="C20" s="1"/>
      <c r="D20" s="1"/>
      <c r="E20" s="217"/>
      <c r="F20" s="218"/>
      <c r="G20" s="218"/>
      <c r="H20" s="218"/>
      <c r="I20" s="219"/>
      <c r="J20" s="4" t="s">
        <v>7</v>
      </c>
      <c r="K20" s="1"/>
      <c r="L20" s="1"/>
      <c r="M20" s="217"/>
      <c r="N20" s="218"/>
      <c r="O20" s="218"/>
      <c r="P20" s="218"/>
      <c r="Q20" s="219"/>
      <c r="R20" s="102"/>
      <c r="S20" s="4" t="s">
        <v>18</v>
      </c>
      <c r="T20" s="4"/>
      <c r="U20" s="4"/>
      <c r="V20" s="4"/>
      <c r="W20" s="4"/>
      <c r="X20" s="4"/>
      <c r="Y20" s="259"/>
      <c r="Z20" s="260"/>
      <c r="AA20" s="260"/>
      <c r="AB20" s="261"/>
      <c r="AC20" s="230" t="s">
        <v>19</v>
      </c>
      <c r="AD20" s="231"/>
      <c r="AE20" s="18"/>
      <c r="AF20" s="227"/>
      <c r="AG20" s="228"/>
      <c r="AH20" s="228"/>
      <c r="AI20" s="228"/>
      <c r="AJ20" s="257" t="s">
        <v>19</v>
      </c>
      <c r="AK20" s="258"/>
    </row>
    <row r="21" spans="1:37" ht="5.25" customHeight="1" thickBot="1" x14ac:dyDescent="0.3">
      <c r="A21" s="1"/>
      <c r="B21" s="4"/>
      <c r="C21" s="1"/>
      <c r="D21" s="1"/>
      <c r="E21" s="1"/>
      <c r="F21" s="1"/>
      <c r="G21" s="1"/>
      <c r="H21" s="1"/>
      <c r="I21" s="1"/>
      <c r="J21" s="4"/>
      <c r="K21" s="1"/>
      <c r="L21" s="1"/>
      <c r="M21" s="1"/>
      <c r="N21" s="1"/>
      <c r="O21" s="1"/>
      <c r="P21" s="1"/>
      <c r="Q21" s="1"/>
      <c r="R21" s="102"/>
      <c r="S21" s="4"/>
      <c r="T21" s="4"/>
      <c r="U21" s="4"/>
      <c r="V21" s="4"/>
      <c r="W21" s="4"/>
      <c r="X21" s="4"/>
      <c r="Y21" s="148"/>
      <c r="Z21" s="148"/>
      <c r="AA21" s="148"/>
      <c r="AB21" s="148"/>
      <c r="AC21" s="124"/>
      <c r="AD21" s="124"/>
      <c r="AE21" s="18"/>
      <c r="AF21" s="149"/>
      <c r="AG21" s="149"/>
      <c r="AH21" s="149"/>
      <c r="AI21" s="149"/>
      <c r="AJ21" s="124"/>
      <c r="AK21" s="124"/>
    </row>
    <row r="22" spans="1:37" ht="17.850000000000001" customHeight="1" thickBot="1" x14ac:dyDescent="0.3">
      <c r="A22" s="1"/>
      <c r="B22" s="4" t="s">
        <v>12</v>
      </c>
      <c r="C22" s="1"/>
      <c r="D22" s="1"/>
      <c r="E22" s="232"/>
      <c r="F22" s="233"/>
      <c r="G22" s="233"/>
      <c r="H22" s="233"/>
      <c r="I22" s="233"/>
      <c r="J22" s="233"/>
      <c r="K22" s="233"/>
      <c r="L22" s="233"/>
      <c r="M22" s="233"/>
      <c r="N22" s="233"/>
      <c r="O22" s="233"/>
      <c r="P22" s="233"/>
      <c r="Q22" s="234"/>
      <c r="R22" s="102"/>
      <c r="S22" s="4" t="s">
        <v>20</v>
      </c>
      <c r="T22" s="4"/>
      <c r="U22" s="4"/>
      <c r="V22" s="4"/>
      <c r="W22" s="4"/>
      <c r="X22" s="4"/>
      <c r="Y22" s="227"/>
      <c r="Z22" s="228"/>
      <c r="AA22" s="228"/>
      <c r="AB22" s="229"/>
      <c r="AC22" s="230" t="s">
        <v>21</v>
      </c>
      <c r="AD22" s="231"/>
      <c r="AE22" s="18"/>
      <c r="AF22" s="149"/>
      <c r="AG22" s="149"/>
      <c r="AH22" s="149"/>
      <c r="AI22" s="149"/>
      <c r="AJ22" s="124"/>
      <c r="AK22" s="124"/>
    </row>
    <row r="23" spans="1:37" ht="4.5" customHeight="1" thickBot="1" x14ac:dyDescent="0.3">
      <c r="A23" s="1"/>
      <c r="B23" s="1"/>
      <c r="C23" s="1"/>
      <c r="D23" s="1"/>
      <c r="E23" s="1"/>
      <c r="F23" s="1"/>
      <c r="G23" s="1"/>
      <c r="H23" s="1"/>
      <c r="I23" s="1"/>
      <c r="J23" s="1"/>
      <c r="K23" s="1"/>
      <c r="L23" s="1"/>
      <c r="M23" s="1"/>
      <c r="N23" s="1"/>
      <c r="O23" s="1"/>
      <c r="P23" s="1"/>
      <c r="Q23" s="1"/>
      <c r="R23" s="4"/>
      <c r="S23" s="4"/>
      <c r="T23" s="4"/>
      <c r="U23" s="4"/>
      <c r="V23" s="4"/>
      <c r="W23" s="4"/>
      <c r="X23" s="4"/>
      <c r="Y23" s="4"/>
      <c r="Z23" s="4"/>
      <c r="AA23" s="4"/>
      <c r="AB23" s="4"/>
      <c r="AC23" s="11"/>
      <c r="AD23" s="18"/>
      <c r="AE23" s="18"/>
      <c r="AF23" s="11"/>
      <c r="AG23" s="11"/>
      <c r="AH23" s="11"/>
      <c r="AI23" s="18"/>
      <c r="AJ23" s="18"/>
      <c r="AK23" s="19"/>
    </row>
    <row r="24" spans="1:37" ht="17.850000000000001" customHeight="1" thickBot="1" x14ac:dyDescent="0.3">
      <c r="A24" s="1"/>
      <c r="B24" s="11" t="s">
        <v>11</v>
      </c>
      <c r="C24" s="4"/>
      <c r="D24" s="4"/>
      <c r="E24" s="278"/>
      <c r="F24" s="279"/>
      <c r="G24" s="279"/>
      <c r="H24" s="279"/>
      <c r="I24" s="279"/>
      <c r="J24" s="279"/>
      <c r="K24" s="279"/>
      <c r="L24" s="279"/>
      <c r="M24" s="279"/>
      <c r="N24" s="279"/>
      <c r="O24" s="279"/>
      <c r="P24" s="279"/>
      <c r="Q24" s="280"/>
      <c r="R24" s="121"/>
      <c r="S24" s="4"/>
      <c r="T24" s="4"/>
      <c r="U24" s="4"/>
      <c r="V24" s="4"/>
      <c r="W24" s="4"/>
      <c r="X24" s="4"/>
      <c r="Y24" s="281"/>
      <c r="Z24" s="281"/>
      <c r="AA24" s="281"/>
      <c r="AB24" s="281"/>
      <c r="AC24" s="237"/>
      <c r="AD24" s="237"/>
      <c r="AE24" s="11" t="s">
        <v>22</v>
      </c>
      <c r="AF24" s="269"/>
      <c r="AG24" s="270"/>
      <c r="AH24" s="270"/>
      <c r="AI24" s="270"/>
      <c r="AJ24" s="257" t="s">
        <v>21</v>
      </c>
      <c r="AK24" s="258"/>
    </row>
    <row r="25" spans="1:37" ht="3.6" customHeight="1" thickBot="1" x14ac:dyDescent="0.3">
      <c r="A25" s="1"/>
      <c r="B25" s="4"/>
      <c r="C25" s="4"/>
      <c r="D25" s="4"/>
      <c r="E25" s="4"/>
      <c r="F25" s="4"/>
      <c r="G25" s="4"/>
      <c r="H25" s="4"/>
      <c r="I25" s="124"/>
      <c r="J25" s="124"/>
      <c r="K25" s="124"/>
      <c r="L25" s="124"/>
      <c r="M25" s="124"/>
      <c r="N25" s="124"/>
      <c r="O25" s="124"/>
      <c r="P25" s="124"/>
      <c r="Q25" s="4"/>
      <c r="R25" s="4"/>
      <c r="S25" s="4"/>
      <c r="T25" s="4"/>
      <c r="U25" s="4"/>
      <c r="V25" s="4"/>
      <c r="W25" s="4"/>
      <c r="X25" s="4"/>
      <c r="Y25" s="4"/>
      <c r="Z25" s="1"/>
      <c r="AA25" s="4"/>
      <c r="AB25" s="4"/>
      <c r="AC25" s="11"/>
      <c r="AD25" s="11"/>
      <c r="AE25" s="11"/>
      <c r="AF25" s="287"/>
      <c r="AG25" s="288"/>
      <c r="AH25" s="288"/>
      <c r="AI25" s="288"/>
      <c r="AJ25" s="20"/>
      <c r="AK25" s="19"/>
    </row>
    <row r="26" spans="1:37" ht="17.850000000000001" customHeight="1" thickBot="1" x14ac:dyDescent="0.3">
      <c r="A26" s="1"/>
      <c r="B26" s="4" t="s">
        <v>23</v>
      </c>
      <c r="C26" s="1"/>
      <c r="D26" s="1"/>
      <c r="E26" s="196"/>
      <c r="F26" s="198"/>
      <c r="G26" s="4" t="s">
        <v>24</v>
      </c>
      <c r="H26" s="4"/>
      <c r="I26" s="4"/>
      <c r="J26" s="4"/>
      <c r="K26" s="205"/>
      <c r="L26" s="206"/>
      <c r="M26" s="206"/>
      <c r="N26" s="206"/>
      <c r="O26" s="206"/>
      <c r="P26" s="206"/>
      <c r="Q26" s="207"/>
      <c r="R26" s="121"/>
      <c r="S26" s="21"/>
      <c r="T26" s="21"/>
      <c r="U26" s="21"/>
      <c r="V26" s="21"/>
      <c r="W26" s="21"/>
      <c r="X26" s="4"/>
      <c r="Y26" s="267"/>
      <c r="Z26" s="267"/>
      <c r="AA26" s="267"/>
      <c r="AB26" s="267"/>
      <c r="AC26" s="267"/>
      <c r="AD26" s="267"/>
      <c r="AE26" s="11" t="s">
        <v>25</v>
      </c>
      <c r="AF26" s="269"/>
      <c r="AG26" s="270"/>
      <c r="AH26" s="270"/>
      <c r="AI26" s="270"/>
      <c r="AJ26" s="257" t="s">
        <v>21</v>
      </c>
      <c r="AK26" s="258"/>
    </row>
    <row r="27" spans="1:37" ht="3.6" customHeight="1" thickBot="1" x14ac:dyDescent="0.3">
      <c r="A27" s="1"/>
      <c r="B27" s="4"/>
      <c r="C27" s="4"/>
      <c r="D27" s="4"/>
      <c r="E27" s="4"/>
      <c r="F27" s="4"/>
      <c r="G27" s="4"/>
      <c r="H27" s="4"/>
      <c r="I27" s="9"/>
      <c r="J27" s="9"/>
      <c r="K27" s="9"/>
      <c r="L27" s="9"/>
      <c r="M27" s="9"/>
      <c r="N27" s="9"/>
      <c r="O27" s="9"/>
      <c r="P27" s="9"/>
      <c r="Q27" s="4"/>
      <c r="R27" s="125"/>
      <c r="S27" s="4"/>
      <c r="T27" s="4"/>
      <c r="U27" s="4"/>
      <c r="V27" s="4"/>
      <c r="W27" s="4"/>
      <c r="X27" s="4"/>
      <c r="Y27" s="4"/>
      <c r="Z27" s="1"/>
      <c r="AA27" s="4"/>
      <c r="AB27" s="4"/>
      <c r="AC27" s="11"/>
      <c r="AD27" s="11"/>
      <c r="AE27" s="11"/>
      <c r="AF27" s="287"/>
      <c r="AG27" s="288"/>
      <c r="AH27" s="288"/>
      <c r="AI27" s="288"/>
      <c r="AJ27" s="11"/>
      <c r="AK27" s="19"/>
    </row>
    <row r="28" spans="1:37" ht="17.850000000000001" customHeight="1" thickBot="1" x14ac:dyDescent="0.3">
      <c r="A28" s="1"/>
      <c r="B28" s="4" t="s">
        <v>26</v>
      </c>
      <c r="C28" s="4"/>
      <c r="D28" s="4"/>
      <c r="E28" s="208"/>
      <c r="F28" s="209"/>
      <c r="G28" s="209"/>
      <c r="H28" s="209"/>
      <c r="I28" s="209"/>
      <c r="J28" s="209"/>
      <c r="K28" s="209"/>
      <c r="L28" s="209"/>
      <c r="M28" s="209"/>
      <c r="N28" s="209"/>
      <c r="O28" s="209"/>
      <c r="P28" s="209"/>
      <c r="Q28" s="210"/>
      <c r="R28" s="121"/>
      <c r="S28" s="4"/>
      <c r="T28" s="4"/>
      <c r="U28" s="4"/>
      <c r="V28" s="4"/>
      <c r="W28" s="4"/>
      <c r="X28" s="4"/>
      <c r="Y28" s="4"/>
      <c r="Z28" s="1"/>
      <c r="AA28" s="4"/>
      <c r="AB28" s="4"/>
      <c r="AC28" s="11"/>
      <c r="AD28" s="11"/>
      <c r="AE28" s="11" t="s">
        <v>27</v>
      </c>
      <c r="AF28" s="269"/>
      <c r="AG28" s="270"/>
      <c r="AH28" s="270"/>
      <c r="AI28" s="270"/>
      <c r="AJ28" s="257" t="s">
        <v>21</v>
      </c>
      <c r="AK28" s="258"/>
    </row>
    <row r="29" spans="1:37" ht="3.6" customHeight="1" thickBot="1" x14ac:dyDescent="0.3">
      <c r="A29" s="1"/>
      <c r="B29" s="4"/>
      <c r="C29" s="4"/>
      <c r="D29" s="4"/>
      <c r="E29" s="140"/>
      <c r="F29" s="125"/>
      <c r="G29" s="125"/>
      <c r="H29" s="125"/>
      <c r="I29" s="125"/>
      <c r="J29" s="125"/>
      <c r="K29" s="125"/>
      <c r="L29" s="125"/>
      <c r="M29" s="125"/>
      <c r="N29" s="125"/>
      <c r="O29" s="125"/>
      <c r="P29" s="125"/>
      <c r="Q29" s="141"/>
      <c r="R29" s="125"/>
      <c r="S29" s="4"/>
      <c r="T29" s="4"/>
      <c r="U29" s="4"/>
      <c r="V29" s="4"/>
      <c r="W29" s="4"/>
      <c r="X29" s="4"/>
      <c r="Y29" s="4"/>
      <c r="Z29" s="1"/>
      <c r="AA29" s="4"/>
      <c r="AB29" s="4"/>
      <c r="AC29" s="11"/>
      <c r="AD29" s="11"/>
      <c r="AE29" s="11"/>
      <c r="AF29" s="11"/>
      <c r="AG29" s="11"/>
      <c r="AH29" s="11"/>
      <c r="AI29" s="18"/>
      <c r="AJ29" s="20"/>
      <c r="AK29" s="19"/>
    </row>
    <row r="30" spans="1:37" ht="17.850000000000001" customHeight="1" thickBot="1" x14ac:dyDescent="0.3">
      <c r="A30" s="1"/>
      <c r="B30" s="4" t="s">
        <v>28</v>
      </c>
      <c r="C30" s="1"/>
      <c r="D30" s="1"/>
      <c r="E30" s="211"/>
      <c r="F30" s="212"/>
      <c r="G30" s="212"/>
      <c r="H30" s="212"/>
      <c r="I30" s="212"/>
      <c r="J30" s="212"/>
      <c r="K30" s="212"/>
      <c r="L30" s="212"/>
      <c r="M30" s="212"/>
      <c r="N30" s="212"/>
      <c r="O30" s="212"/>
      <c r="P30" s="212"/>
      <c r="Q30" s="213"/>
      <c r="R30" s="121"/>
      <c r="S30" s="4"/>
      <c r="T30" s="4"/>
      <c r="U30" s="4"/>
      <c r="V30" s="4"/>
      <c r="W30" s="11"/>
      <c r="X30" s="4"/>
      <c r="Y30" s="272"/>
      <c r="Z30" s="272"/>
      <c r="AA30" s="272"/>
      <c r="AB30" s="272"/>
      <c r="AC30" s="237"/>
      <c r="AD30" s="237"/>
      <c r="AE30" s="11" t="s">
        <v>29</v>
      </c>
      <c r="AF30" s="269"/>
      <c r="AG30" s="270"/>
      <c r="AH30" s="270"/>
      <c r="AI30" s="270"/>
      <c r="AJ30" s="257" t="s">
        <v>21</v>
      </c>
      <c r="AK30" s="258"/>
    </row>
    <row r="31" spans="1:37" ht="2.85" customHeight="1" thickBot="1" x14ac:dyDescent="0.3">
      <c r="A31" s="1"/>
      <c r="B31" s="4"/>
      <c r="C31" s="1"/>
      <c r="D31" s="1"/>
      <c r="E31" s="140"/>
      <c r="F31" s="125"/>
      <c r="G31" s="125"/>
      <c r="H31" s="125"/>
      <c r="I31" s="125"/>
      <c r="J31" s="125"/>
      <c r="K31" s="125"/>
      <c r="L31" s="125"/>
      <c r="M31" s="125"/>
      <c r="N31" s="125"/>
      <c r="O31" s="125"/>
      <c r="P31" s="125"/>
      <c r="Q31" s="141"/>
      <c r="R31" s="4"/>
      <c r="S31" s="4"/>
      <c r="T31" s="4"/>
      <c r="U31" s="1"/>
      <c r="V31" s="1"/>
      <c r="W31" s="1"/>
      <c r="X31" s="1"/>
      <c r="Y31" s="1"/>
      <c r="Z31" s="1"/>
      <c r="AA31" s="1"/>
      <c r="AB31" s="1"/>
      <c r="AC31" s="1"/>
      <c r="AD31" s="1"/>
      <c r="AE31" s="1"/>
      <c r="AF31" s="1"/>
      <c r="AG31" s="1"/>
      <c r="AH31" s="1"/>
      <c r="AI31" s="1"/>
      <c r="AJ31" s="1"/>
      <c r="AK31" s="1"/>
    </row>
    <row r="32" spans="1:37" ht="17.850000000000001" customHeight="1" thickBot="1" x14ac:dyDescent="0.3">
      <c r="A32" s="1"/>
      <c r="B32" s="4" t="s">
        <v>30</v>
      </c>
      <c r="C32" s="4"/>
      <c r="D32" s="4"/>
      <c r="E32" s="214"/>
      <c r="F32" s="215"/>
      <c r="G32" s="215"/>
      <c r="H32" s="215"/>
      <c r="I32" s="215"/>
      <c r="J32" s="215"/>
      <c r="K32" s="215"/>
      <c r="L32" s="215"/>
      <c r="M32" s="215"/>
      <c r="N32" s="215"/>
      <c r="O32" s="215"/>
      <c r="P32" s="215"/>
      <c r="Q32" s="216"/>
      <c r="R32" s="4"/>
      <c r="S32" s="4"/>
      <c r="T32" s="1"/>
      <c r="U32" s="1"/>
      <c r="V32" s="1"/>
      <c r="W32" s="11"/>
      <c r="X32" s="11"/>
      <c r="Y32" s="262"/>
      <c r="Z32" s="263"/>
      <c r="AA32" s="263"/>
      <c r="AB32" s="263"/>
      <c r="AC32" s="11" t="s">
        <v>31</v>
      </c>
      <c r="AD32" s="124"/>
      <c r="AE32" s="1"/>
      <c r="AF32" s="264"/>
      <c r="AG32" s="265"/>
      <c r="AH32" s="265"/>
      <c r="AI32" s="266"/>
      <c r="AJ32" s="257" t="s">
        <v>32</v>
      </c>
      <c r="AK32" s="258"/>
    </row>
    <row r="33" spans="1:37" ht="3.75" customHeight="1" thickBot="1" x14ac:dyDescent="0.3">
      <c r="A33" s="22"/>
      <c r="B33" s="4"/>
      <c r="C33" s="4"/>
      <c r="D33" s="4"/>
      <c r="E33" s="4"/>
      <c r="F33" s="4"/>
      <c r="G33" s="4"/>
      <c r="H33" s="4"/>
      <c r="I33" s="4"/>
      <c r="J33" s="4"/>
      <c r="K33" s="4"/>
      <c r="L33" s="4"/>
      <c r="M33" s="4"/>
      <c r="N33" s="4"/>
      <c r="O33" s="4"/>
      <c r="P33" s="4"/>
      <c r="Q33" s="4"/>
      <c r="R33" s="4"/>
      <c r="S33" s="1"/>
      <c r="T33" s="1"/>
      <c r="U33" s="1"/>
      <c r="V33" s="1"/>
      <c r="W33" s="1"/>
      <c r="X33" s="1"/>
      <c r="Y33" s="1"/>
      <c r="Z33" s="1"/>
      <c r="AA33" s="1"/>
      <c r="AB33" s="1"/>
      <c r="AC33" s="1"/>
      <c r="AD33" s="1"/>
      <c r="AE33" s="1"/>
      <c r="AF33" s="1"/>
      <c r="AG33" s="1"/>
      <c r="AH33" s="1"/>
      <c r="AI33" s="1"/>
      <c r="AJ33" s="1"/>
      <c r="AK33" s="1"/>
    </row>
    <row r="34" spans="1:37" ht="20.25" customHeight="1" thickBot="1" x14ac:dyDescent="0.3">
      <c r="A34" s="1"/>
      <c r="B34" s="4" t="s">
        <v>33</v>
      </c>
      <c r="C34" s="4"/>
      <c r="D34" s="4"/>
      <c r="E34" s="205"/>
      <c r="F34" s="206"/>
      <c r="G34" s="206"/>
      <c r="H34" s="207"/>
      <c r="I34" s="9"/>
      <c r="J34" s="9"/>
      <c r="K34" s="9"/>
      <c r="L34" s="9"/>
      <c r="M34" s="9"/>
      <c r="N34" s="4"/>
      <c r="O34" s="4"/>
      <c r="P34" s="4"/>
      <c r="Q34" s="4"/>
      <c r="R34" s="4"/>
      <c r="S34" s="4"/>
      <c r="T34" s="21"/>
      <c r="U34" s="21"/>
      <c r="V34" s="21"/>
      <c r="W34" s="263"/>
      <c r="X34" s="263"/>
      <c r="Y34" s="263"/>
      <c r="Z34" s="263"/>
      <c r="AA34" s="101"/>
      <c r="AB34" s="267" t="s">
        <v>34</v>
      </c>
      <c r="AC34" s="267"/>
      <c r="AD34" s="267"/>
      <c r="AE34" s="268"/>
      <c r="AF34" s="286"/>
      <c r="AG34" s="273"/>
      <c r="AH34" s="273"/>
      <c r="AI34" s="273"/>
      <c r="AJ34" s="257" t="s">
        <v>35</v>
      </c>
      <c r="AK34" s="258"/>
    </row>
    <row r="35" spans="1:37" ht="3.75" customHeight="1" thickBot="1" x14ac:dyDescent="0.3">
      <c r="A35" s="1"/>
      <c r="B35" s="4"/>
      <c r="C35" s="4"/>
      <c r="D35" s="4"/>
      <c r="E35" s="4"/>
      <c r="F35" s="4"/>
      <c r="G35" s="4"/>
      <c r="H35" s="4"/>
      <c r="I35" s="4"/>
      <c r="J35" s="4"/>
      <c r="K35" s="4"/>
      <c r="L35" s="4"/>
      <c r="M35" s="4"/>
      <c r="N35" s="4"/>
      <c r="O35" s="4"/>
      <c r="P35" s="4"/>
      <c r="Q35" s="4"/>
      <c r="R35" s="4"/>
      <c r="S35" s="4"/>
      <c r="T35" s="21"/>
      <c r="U35" s="21"/>
      <c r="V35" s="21"/>
      <c r="W35" s="21"/>
      <c r="X35" s="4"/>
      <c r="Y35" s="123"/>
      <c r="Z35" s="123"/>
      <c r="AA35" s="123"/>
      <c r="AB35" s="123"/>
      <c r="AC35" s="123"/>
      <c r="AD35" s="123"/>
      <c r="AE35" s="123"/>
      <c r="AF35" s="123"/>
      <c r="AG35" s="123"/>
      <c r="AH35" s="123"/>
      <c r="AI35" s="123"/>
      <c r="AJ35" s="123"/>
      <c r="AK35" s="123"/>
    </row>
    <row r="36" spans="1:37" ht="17.850000000000001" customHeight="1" thickBot="1" x14ac:dyDescent="0.3">
      <c r="A36" s="1"/>
      <c r="B36" s="225" t="s">
        <v>36</v>
      </c>
      <c r="C36" s="225"/>
      <c r="D36" s="225"/>
      <c r="E36" s="225"/>
      <c r="F36" s="225"/>
      <c r="G36" s="23"/>
      <c r="H36" s="23"/>
      <c r="I36" s="23"/>
      <c r="J36" s="23"/>
      <c r="K36" s="23"/>
      <c r="L36" s="23"/>
      <c r="M36" s="23"/>
      <c r="N36" s="23"/>
      <c r="O36" s="23"/>
      <c r="P36" s="23"/>
      <c r="Q36" s="4"/>
      <c r="R36" s="121"/>
      <c r="S36" s="4"/>
      <c r="T36" s="1"/>
      <c r="U36" s="1"/>
      <c r="V36" s="1"/>
      <c r="W36" s="1"/>
      <c r="X36" s="263"/>
      <c r="Y36" s="263"/>
      <c r="Z36" s="263"/>
      <c r="AA36" s="263"/>
      <c r="AB36" s="1"/>
      <c r="AC36" s="267" t="s">
        <v>37</v>
      </c>
      <c r="AD36" s="267"/>
      <c r="AE36" s="267"/>
      <c r="AF36" s="269"/>
      <c r="AG36" s="270"/>
      <c r="AH36" s="270"/>
      <c r="AI36" s="270"/>
      <c r="AJ36" s="257" t="s">
        <v>19</v>
      </c>
      <c r="AK36" s="258"/>
    </row>
    <row r="37" spans="1:37" ht="3" customHeight="1" thickBot="1" x14ac:dyDescent="0.3">
      <c r="A37" s="1"/>
      <c r="B37" s="63"/>
      <c r="C37" s="63"/>
      <c r="D37" s="63"/>
      <c r="E37" s="63"/>
      <c r="F37" s="63"/>
      <c r="G37" s="23"/>
      <c r="H37" s="23"/>
      <c r="I37" s="23"/>
      <c r="J37" s="23"/>
      <c r="K37" s="23"/>
      <c r="L37" s="23"/>
      <c r="M37" s="23"/>
      <c r="N37" s="23"/>
      <c r="O37" s="23"/>
      <c r="P37" s="23"/>
      <c r="Q37" s="4"/>
      <c r="R37" s="126"/>
      <c r="S37" s="4"/>
      <c r="T37" s="4"/>
      <c r="U37" s="1"/>
      <c r="V37" s="1"/>
      <c r="W37" s="1"/>
      <c r="X37" s="1"/>
      <c r="Y37" s="1"/>
      <c r="Z37" s="1"/>
      <c r="AA37" s="1"/>
      <c r="AB37" s="1"/>
      <c r="AC37" s="1"/>
      <c r="AD37" s="1"/>
      <c r="AE37" s="1"/>
      <c r="AF37" s="263"/>
      <c r="AG37" s="263"/>
      <c r="AH37" s="263"/>
      <c r="AI37" s="263"/>
      <c r="AJ37" s="263"/>
      <c r="AK37" s="263"/>
    </row>
    <row r="38" spans="1:37" ht="15.75" customHeight="1" thickBot="1" x14ac:dyDescent="0.3">
      <c r="A38" s="1"/>
      <c r="B38" s="4" t="s">
        <v>38</v>
      </c>
      <c r="C38" s="24"/>
      <c r="D38" s="24"/>
      <c r="E38" s="24"/>
      <c r="F38" s="24"/>
      <c r="G38" s="24"/>
      <c r="H38" s="24"/>
      <c r="I38" s="24"/>
      <c r="J38" s="217"/>
      <c r="K38" s="235"/>
      <c r="L38" s="235"/>
      <c r="M38" s="235"/>
      <c r="N38" s="235"/>
      <c r="O38" s="235"/>
      <c r="P38" s="235"/>
      <c r="Q38" s="236"/>
      <c r="R38" s="4"/>
      <c r="S38" s="4"/>
      <c r="T38" s="4"/>
      <c r="U38" s="4"/>
      <c r="V38" s="4"/>
      <c r="W38" s="4"/>
      <c r="X38" s="4"/>
      <c r="Y38" s="4"/>
      <c r="Z38" s="4"/>
      <c r="AA38" s="1"/>
      <c r="AB38" s="1"/>
      <c r="AC38" s="11"/>
      <c r="AD38" s="18"/>
      <c r="AE38" s="18"/>
      <c r="AF38" s="11"/>
      <c r="AG38" s="11"/>
      <c r="AH38" s="11"/>
      <c r="AI38" s="18"/>
      <c r="AJ38" s="18"/>
      <c r="AK38" s="19"/>
    </row>
    <row r="39" spans="1:37" ht="3.75" customHeight="1" thickBot="1" x14ac:dyDescent="0.3">
      <c r="A39" s="1"/>
      <c r="B39" s="4"/>
      <c r="C39" s="24"/>
      <c r="D39" s="24"/>
      <c r="E39" s="4"/>
      <c r="F39" s="4"/>
      <c r="G39" s="4"/>
      <c r="H39" s="4"/>
      <c r="I39" s="4"/>
      <c r="J39" s="4"/>
      <c r="K39" s="4"/>
      <c r="L39" s="4"/>
      <c r="M39" s="4"/>
      <c r="N39" s="4"/>
      <c r="O39" s="4"/>
      <c r="P39" s="4"/>
      <c r="Q39" s="4"/>
      <c r="R39" s="4"/>
      <c r="S39" s="4"/>
      <c r="T39" s="4"/>
      <c r="U39" s="4"/>
      <c r="V39" s="4"/>
      <c r="W39" s="4"/>
      <c r="X39" s="4"/>
      <c r="Y39" s="4"/>
      <c r="Z39" s="4"/>
      <c r="AA39" s="1"/>
      <c r="AB39" s="1"/>
      <c r="AC39" s="11"/>
      <c r="AD39" s="18"/>
      <c r="AE39" s="18"/>
      <c r="AF39" s="11"/>
      <c r="AG39" s="11"/>
      <c r="AH39" s="11"/>
      <c r="AI39" s="18"/>
      <c r="AJ39" s="18"/>
      <c r="AK39" s="19"/>
    </row>
    <row r="40" spans="1:37" ht="16.5" customHeight="1" thickBot="1" x14ac:dyDescent="0.3">
      <c r="A40" s="1"/>
      <c r="B40" s="4" t="s">
        <v>39</v>
      </c>
      <c r="C40" s="24"/>
      <c r="D40" s="24"/>
      <c r="E40" s="217"/>
      <c r="F40" s="218"/>
      <c r="G40" s="218"/>
      <c r="H40" s="218"/>
      <c r="I40" s="218"/>
      <c r="J40" s="218"/>
      <c r="K40" s="218"/>
      <c r="L40" s="218"/>
      <c r="M40" s="218"/>
      <c r="N40" s="218"/>
      <c r="O40" s="218"/>
      <c r="P40" s="218"/>
      <c r="Q40" s="219"/>
      <c r="R40" s="4"/>
      <c r="S40" s="4"/>
      <c r="T40" s="4"/>
      <c r="U40" s="4"/>
      <c r="V40" s="4"/>
      <c r="W40" s="4"/>
      <c r="X40" s="4"/>
      <c r="Y40" s="4"/>
      <c r="Z40" s="4"/>
      <c r="AA40" s="1"/>
      <c r="AB40" s="1"/>
      <c r="AC40" s="11"/>
      <c r="AD40" s="18"/>
      <c r="AE40" s="18"/>
      <c r="AF40" s="11"/>
      <c r="AG40" s="11"/>
      <c r="AH40" s="11"/>
      <c r="AI40" s="18"/>
      <c r="AJ40" s="18"/>
      <c r="AK40" s="19"/>
    </row>
    <row r="41" spans="1:37" ht="4.5" customHeight="1" x14ac:dyDescent="0.25">
      <c r="A41" s="1"/>
      <c r="B41" s="4"/>
      <c r="C41" s="24"/>
      <c r="D41" s="24"/>
      <c r="E41" s="237"/>
      <c r="F41" s="237"/>
      <c r="G41" s="237"/>
      <c r="H41" s="237"/>
      <c r="I41" s="237"/>
      <c r="J41" s="237"/>
      <c r="K41" s="237"/>
      <c r="L41" s="237"/>
      <c r="M41" s="237"/>
      <c r="N41" s="237"/>
      <c r="O41" s="237"/>
      <c r="P41" s="237"/>
      <c r="Q41" s="237"/>
      <c r="R41" s="4"/>
      <c r="S41" s="4"/>
      <c r="T41" s="4"/>
      <c r="U41" s="4"/>
      <c r="V41" s="4"/>
      <c r="W41" s="4"/>
      <c r="X41" s="4"/>
      <c r="Y41" s="4"/>
      <c r="Z41" s="4"/>
      <c r="AA41" s="1"/>
      <c r="AB41" s="1"/>
      <c r="AC41" s="11"/>
      <c r="AD41" s="18"/>
      <c r="AE41" s="18"/>
      <c r="AF41" s="11"/>
      <c r="AG41" s="11"/>
      <c r="AH41" s="11"/>
      <c r="AI41" s="18"/>
      <c r="AJ41" s="18"/>
      <c r="AK41" s="19"/>
    </row>
    <row r="42" spans="1:37" ht="21" customHeight="1" x14ac:dyDescent="0.25">
      <c r="A42" s="1"/>
      <c r="B42" s="226" t="s">
        <v>40</v>
      </c>
      <c r="C42" s="226"/>
      <c r="D42" s="226"/>
      <c r="E42" s="226"/>
      <c r="F42" s="226"/>
      <c r="G42" s="226"/>
      <c r="H42" s="226"/>
      <c r="I42" s="226"/>
      <c r="J42" s="226"/>
      <c r="K42" s="126"/>
      <c r="L42" s="126"/>
      <c r="M42" s="126"/>
      <c r="N42" s="126"/>
      <c r="O42" s="126"/>
      <c r="P42" s="126"/>
      <c r="Q42" s="126"/>
      <c r="R42" s="165"/>
      <c r="S42" s="4"/>
      <c r="T42" s="1"/>
      <c r="U42" s="1"/>
      <c r="V42" s="1"/>
      <c r="W42" s="1"/>
      <c r="X42" s="4"/>
      <c r="Y42" s="1"/>
      <c r="Z42" s="1"/>
      <c r="AA42" s="4"/>
      <c r="AB42" s="124"/>
      <c r="AC42" s="125"/>
      <c r="AD42" s="11"/>
      <c r="AE42" s="127"/>
      <c r="AF42" s="263"/>
      <c r="AG42" s="263"/>
      <c r="AH42" s="263"/>
      <c r="AI42" s="263"/>
      <c r="AJ42" s="237"/>
      <c r="AK42" s="237"/>
    </row>
    <row r="43" spans="1:37" ht="2.25" customHeight="1" thickBot="1" x14ac:dyDescent="0.3">
      <c r="A43" s="1"/>
      <c r="B43" s="4"/>
      <c r="C43" s="24"/>
      <c r="D43" s="24"/>
      <c r="E43" s="24"/>
      <c r="F43" s="24"/>
      <c r="G43" s="24"/>
      <c r="H43" s="24"/>
      <c r="I43" s="24"/>
      <c r="J43" s="24"/>
      <c r="K43" s="24"/>
      <c r="L43" s="24"/>
      <c r="M43" s="24"/>
      <c r="N43" s="24"/>
      <c r="O43" s="24"/>
      <c r="P43" s="24"/>
      <c r="Q43" s="4"/>
      <c r="R43" s="4"/>
      <c r="S43" s="4"/>
      <c r="T43" s="1"/>
      <c r="U43" s="1"/>
      <c r="V43" s="1"/>
      <c r="W43" s="1"/>
      <c r="X43" s="4"/>
      <c r="Y43" s="1"/>
      <c r="Z43" s="1"/>
      <c r="AA43" s="4"/>
      <c r="AB43" s="124"/>
      <c r="AC43" s="125"/>
      <c r="AD43" s="11"/>
      <c r="AE43" s="127"/>
      <c r="AF43" s="1"/>
      <c r="AG43" s="1"/>
      <c r="AH43" s="124"/>
      <c r="AI43" s="124"/>
      <c r="AJ43" s="124"/>
      <c r="AK43" s="125"/>
    </row>
    <row r="44" spans="1:37" ht="17.850000000000001" customHeight="1" thickBot="1" x14ac:dyDescent="0.3">
      <c r="A44" s="1"/>
      <c r="B44" s="4" t="s">
        <v>6</v>
      </c>
      <c r="C44" s="4"/>
      <c r="D44" s="127"/>
      <c r="E44" s="242"/>
      <c r="F44" s="243"/>
      <c r="G44" s="243"/>
      <c r="H44" s="243"/>
      <c r="I44" s="244"/>
      <c r="J44" s="11" t="s">
        <v>41</v>
      </c>
      <c r="K44" s="4"/>
      <c r="L44" s="4"/>
      <c r="M44" s="245"/>
      <c r="N44" s="246"/>
      <c r="O44" s="246"/>
      <c r="P44" s="246"/>
      <c r="Q44" s="247"/>
      <c r="R44" s="102"/>
      <c r="S44" s="4" t="s">
        <v>42</v>
      </c>
      <c r="T44" s="1"/>
      <c r="U44" s="1"/>
      <c r="V44" s="1"/>
      <c r="W44" s="1"/>
      <c r="X44" s="11" t="s">
        <v>43</v>
      </c>
      <c r="Y44" s="196"/>
      <c r="Z44" s="260"/>
      <c r="AA44" s="260"/>
      <c r="AB44" s="261"/>
      <c r="AC44" s="230" t="s">
        <v>44</v>
      </c>
      <c r="AD44" s="231"/>
      <c r="AE44" s="11" t="s">
        <v>45</v>
      </c>
      <c r="AF44" s="259"/>
      <c r="AG44" s="260"/>
      <c r="AH44" s="260"/>
      <c r="AI44" s="260"/>
      <c r="AJ44" s="257" t="s">
        <v>44</v>
      </c>
      <c r="AK44" s="258"/>
    </row>
    <row r="45" spans="1:37" ht="3" customHeight="1" thickBot="1" x14ac:dyDescent="0.3">
      <c r="A45" s="1"/>
      <c r="B45" s="4"/>
      <c r="C45" s="4"/>
      <c r="D45" s="127"/>
      <c r="E45" s="127"/>
      <c r="F45" s="127"/>
      <c r="G45" s="127"/>
      <c r="H45" s="127"/>
      <c r="I45" s="11"/>
      <c r="J45" s="4"/>
      <c r="K45" s="4"/>
      <c r="L45" s="4"/>
      <c r="M45" s="4"/>
      <c r="N45" s="127"/>
      <c r="O45" s="127"/>
      <c r="P45" s="127"/>
      <c r="Q45" s="4"/>
      <c r="R45" s="4"/>
      <c r="S45" s="4"/>
      <c r="T45" s="4"/>
      <c r="U45" s="4"/>
      <c r="V45" s="4"/>
      <c r="W45" s="4"/>
      <c r="X45" s="1"/>
      <c r="Y45" s="1"/>
      <c r="Z45" s="1"/>
      <c r="AA45" s="1"/>
      <c r="AB45" s="1"/>
      <c r="AC45" s="25"/>
      <c r="AD45" s="1"/>
      <c r="AE45" s="1"/>
      <c r="AF45" s="1"/>
      <c r="AG45" s="1"/>
      <c r="AH45" s="1"/>
      <c r="AI45" s="1"/>
      <c r="AJ45" s="1"/>
      <c r="AK45" s="25"/>
    </row>
    <row r="46" spans="1:37" ht="17.850000000000001" customHeight="1" thickBot="1" x14ac:dyDescent="0.3">
      <c r="A46" s="1"/>
      <c r="B46" s="4" t="s">
        <v>46</v>
      </c>
      <c r="C46" s="4"/>
      <c r="D46" s="4"/>
      <c r="E46" s="242"/>
      <c r="F46" s="243"/>
      <c r="G46" s="243"/>
      <c r="H46" s="243"/>
      <c r="I46" s="244"/>
      <c r="J46" s="11" t="s">
        <v>47</v>
      </c>
      <c r="K46" s="9"/>
      <c r="L46" s="9"/>
      <c r="M46" s="248"/>
      <c r="N46" s="249"/>
      <c r="O46" s="249"/>
      <c r="P46" s="249"/>
      <c r="Q46" s="250"/>
      <c r="R46" s="121"/>
      <c r="S46" s="4" t="s">
        <v>48</v>
      </c>
      <c r="T46" s="1"/>
      <c r="U46" s="1"/>
      <c r="V46" s="1"/>
      <c r="W46" s="1"/>
      <c r="X46" s="4"/>
      <c r="Y46" s="283"/>
      <c r="Z46" s="284"/>
      <c r="AA46" s="284"/>
      <c r="AB46" s="284"/>
      <c r="AC46" s="284"/>
      <c r="AD46" s="284"/>
      <c r="AE46" s="284"/>
      <c r="AF46" s="284"/>
      <c r="AG46" s="284"/>
      <c r="AH46" s="284"/>
      <c r="AI46" s="284"/>
      <c r="AJ46" s="284"/>
      <c r="AK46" s="285"/>
    </row>
    <row r="47" spans="1:37" ht="2.85" customHeight="1" thickBot="1" x14ac:dyDescent="0.3">
      <c r="A47" s="1"/>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26"/>
      <c r="AD47" s="4"/>
      <c r="AE47" s="4"/>
      <c r="AF47" s="4"/>
      <c r="AG47" s="4"/>
      <c r="AH47" s="4"/>
      <c r="AI47" s="4"/>
      <c r="AJ47" s="4"/>
      <c r="AK47" s="25"/>
    </row>
    <row r="48" spans="1:37" ht="17.850000000000001" customHeight="1" thickBot="1" x14ac:dyDescent="0.3">
      <c r="A48" s="1"/>
      <c r="B48" s="4" t="s">
        <v>12</v>
      </c>
      <c r="C48" s="4"/>
      <c r="D48" s="4"/>
      <c r="E48" s="251"/>
      <c r="F48" s="252"/>
      <c r="G48" s="252"/>
      <c r="H48" s="252"/>
      <c r="I48" s="252"/>
      <c r="J48" s="252"/>
      <c r="K48" s="252"/>
      <c r="L48" s="252"/>
      <c r="M48" s="252"/>
      <c r="N48" s="252"/>
      <c r="O48" s="252"/>
      <c r="P48" s="252"/>
      <c r="Q48" s="253"/>
      <c r="R48" s="4"/>
      <c r="S48" s="4"/>
      <c r="T48" s="1"/>
      <c r="U48" s="1"/>
      <c r="V48" s="1"/>
      <c r="W48" s="1"/>
      <c r="X48" s="1"/>
      <c r="Y48" s="1"/>
      <c r="Z48" s="4"/>
      <c r="AA48" s="4"/>
      <c r="AB48" s="124"/>
      <c r="AC48" s="121"/>
      <c r="AD48" s="4"/>
      <c r="AE48" s="1"/>
      <c r="AF48" s="1"/>
      <c r="AG48" s="1"/>
      <c r="AH48" s="1"/>
      <c r="AI48" s="1"/>
      <c r="AJ48" s="124"/>
      <c r="AK48" s="121"/>
    </row>
    <row r="49" spans="1:37" ht="2.85" customHeight="1" thickBot="1" x14ac:dyDescent="0.3">
      <c r="A49" s="1"/>
      <c r="B49" s="4"/>
      <c r="C49" s="4"/>
      <c r="D49" s="127"/>
      <c r="E49" s="127"/>
      <c r="F49" s="127"/>
      <c r="G49" s="127"/>
      <c r="H49" s="127"/>
      <c r="I49" s="11"/>
      <c r="J49" s="4"/>
      <c r="K49" s="4"/>
      <c r="L49" s="4"/>
      <c r="M49" s="4"/>
      <c r="N49" s="127"/>
      <c r="O49" s="127"/>
      <c r="P49" s="127"/>
      <c r="Q49" s="4"/>
      <c r="R49" s="4"/>
      <c r="S49" s="1"/>
      <c r="T49" s="1"/>
      <c r="U49" s="1"/>
      <c r="V49" s="1"/>
      <c r="W49" s="1"/>
      <c r="X49" s="1"/>
      <c r="Y49" s="1"/>
      <c r="Z49" s="1"/>
      <c r="AA49" s="1"/>
      <c r="AB49" s="27"/>
      <c r="AC49" s="100"/>
      <c r="AD49" s="1"/>
      <c r="AE49" s="27"/>
      <c r="AF49" s="27"/>
      <c r="AG49" s="27"/>
      <c r="AH49" s="27"/>
      <c r="AI49" s="124"/>
      <c r="AJ49" s="124"/>
      <c r="AK49" s="1"/>
    </row>
    <row r="50" spans="1:37" ht="17.850000000000001" customHeight="1" thickBot="1" x14ac:dyDescent="0.3">
      <c r="A50" s="1"/>
      <c r="B50" s="28" t="s">
        <v>49</v>
      </c>
      <c r="C50" s="4"/>
      <c r="D50" s="4"/>
      <c r="E50" s="4"/>
      <c r="F50" s="4"/>
      <c r="G50" s="4"/>
      <c r="H50" s="4"/>
      <c r="I50" s="127"/>
      <c r="J50" s="127"/>
      <c r="K50" s="127"/>
      <c r="L50" s="127"/>
      <c r="M50" s="127"/>
      <c r="N50" s="127"/>
      <c r="O50" s="127"/>
      <c r="P50" s="127"/>
      <c r="Q50" s="4"/>
      <c r="R50" s="121"/>
      <c r="S50" s="4" t="s">
        <v>50</v>
      </c>
      <c r="T50" s="4"/>
      <c r="U50" s="4"/>
      <c r="V50" s="4"/>
      <c r="W50" s="1"/>
      <c r="X50" s="1"/>
      <c r="Y50" s="11"/>
      <c r="Z50" s="1"/>
      <c r="AA50" s="1"/>
      <c r="AB50" s="124"/>
      <c r="AC50" s="121"/>
      <c r="AD50" s="11"/>
      <c r="AE50" s="1"/>
      <c r="AF50" s="283">
        <v>0</v>
      </c>
      <c r="AG50" s="284"/>
      <c r="AH50" s="284"/>
      <c r="AI50" s="285"/>
      <c r="AJ50" s="257" t="s">
        <v>19</v>
      </c>
      <c r="AK50" s="258"/>
    </row>
    <row r="51" spans="1:37" ht="3" customHeight="1" thickBot="1" x14ac:dyDescent="0.3">
      <c r="A51" s="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26"/>
      <c r="AD51" s="4"/>
      <c r="AE51" s="4"/>
      <c r="AF51" s="4"/>
      <c r="AG51" s="4"/>
      <c r="AH51" s="4"/>
      <c r="AI51" s="4"/>
      <c r="AJ51" s="4"/>
      <c r="AK51" s="1"/>
    </row>
    <row r="52" spans="1:37" ht="17.850000000000001" customHeight="1" thickBot="1" x14ac:dyDescent="0.3">
      <c r="A52" s="1"/>
      <c r="B52" s="4" t="s">
        <v>23</v>
      </c>
      <c r="C52" s="4"/>
      <c r="D52" s="4"/>
      <c r="E52" s="196"/>
      <c r="F52" s="198"/>
      <c r="G52" s="4" t="s">
        <v>24</v>
      </c>
      <c r="H52" s="4"/>
      <c r="I52" s="4"/>
      <c r="J52" s="4"/>
      <c r="K52" s="205"/>
      <c r="L52" s="206"/>
      <c r="M52" s="206"/>
      <c r="N52" s="206"/>
      <c r="O52" s="206"/>
      <c r="P52" s="206"/>
      <c r="Q52" s="207"/>
      <c r="R52" s="121"/>
      <c r="S52" s="4" t="s">
        <v>51</v>
      </c>
      <c r="T52" s="4"/>
      <c r="U52" s="4"/>
      <c r="V52" s="4"/>
      <c r="W52" s="4"/>
      <c r="X52" s="4"/>
      <c r="Y52" s="4"/>
      <c r="Z52" s="4"/>
      <c r="AA52" s="1"/>
      <c r="AB52" s="124"/>
      <c r="AC52" s="59"/>
      <c r="AD52" s="11"/>
      <c r="AE52" s="4"/>
      <c r="AF52" s="295">
        <v>0</v>
      </c>
      <c r="AG52" s="296"/>
      <c r="AH52" s="296"/>
      <c r="AI52" s="297"/>
      <c r="AJ52" s="257" t="s">
        <v>21</v>
      </c>
      <c r="AK52" s="258"/>
    </row>
    <row r="53" spans="1:37" ht="3.6" customHeight="1" thickBot="1" x14ac:dyDescent="0.3">
      <c r="A53" s="1"/>
      <c r="B53" s="4"/>
      <c r="C53" s="4"/>
      <c r="D53" s="4"/>
      <c r="E53" s="4"/>
      <c r="F53" s="4"/>
      <c r="G53" s="4"/>
      <c r="H53" s="4"/>
      <c r="I53" s="9"/>
      <c r="J53" s="9"/>
      <c r="K53" s="9"/>
      <c r="L53" s="9"/>
      <c r="M53" s="9"/>
      <c r="N53" s="9"/>
      <c r="O53" s="9"/>
      <c r="P53" s="9"/>
      <c r="Q53" s="4"/>
      <c r="R53" s="125"/>
      <c r="S53" s="1"/>
      <c r="T53" s="4"/>
      <c r="U53" s="4"/>
      <c r="V53" s="4"/>
      <c r="W53" s="4"/>
      <c r="X53" s="4"/>
      <c r="Y53" s="4"/>
      <c r="Z53" s="4"/>
      <c r="AA53" s="1"/>
      <c r="AB53" s="1"/>
      <c r="AC53" s="27"/>
      <c r="AD53" s="124"/>
      <c r="AE53" s="124"/>
      <c r="AF53" s="124"/>
      <c r="AG53" s="124"/>
      <c r="AH53" s="29"/>
      <c r="AI53" s="29"/>
      <c r="AJ53" s="29"/>
      <c r="AK53" s="29"/>
    </row>
    <row r="54" spans="1:37" ht="17.850000000000001" customHeight="1" thickBot="1" x14ac:dyDescent="0.3">
      <c r="A54" s="1"/>
      <c r="B54" s="4" t="s">
        <v>26</v>
      </c>
      <c r="C54" s="4"/>
      <c r="D54" s="4"/>
      <c r="E54" s="220"/>
      <c r="F54" s="221"/>
      <c r="G54" s="221"/>
      <c r="H54" s="221"/>
      <c r="I54" s="221"/>
      <c r="J54" s="221"/>
      <c r="K54" s="221"/>
      <c r="L54" s="221"/>
      <c r="M54" s="221"/>
      <c r="N54" s="221"/>
      <c r="O54" s="221"/>
      <c r="P54" s="221"/>
      <c r="Q54" s="222"/>
      <c r="R54" s="121"/>
      <c r="S54" s="107" t="s">
        <v>52</v>
      </c>
      <c r="T54" s="85"/>
      <c r="U54" s="85"/>
      <c r="V54" s="85"/>
      <c r="W54" s="85"/>
      <c r="X54" s="85"/>
      <c r="Y54" s="85"/>
      <c r="Z54" s="85"/>
      <c r="AA54" s="83"/>
      <c r="AB54" s="85"/>
      <c r="AC54" s="87"/>
      <c r="AD54" s="84"/>
      <c r="AE54" s="84"/>
      <c r="AF54" s="298">
        <f>SUM('Additional Electricity Sites'!AJ34+'Additional Gas Sites'!AA34)</f>
        <v>0</v>
      </c>
      <c r="AG54" s="299"/>
      <c r="AH54" s="299"/>
      <c r="AI54" s="299"/>
      <c r="AJ54" s="299"/>
      <c r="AK54" s="300"/>
    </row>
    <row r="55" spans="1:37" ht="3.6" customHeight="1" x14ac:dyDescent="0.25">
      <c r="A55" s="1"/>
      <c r="B55" s="4"/>
      <c r="C55" s="4"/>
      <c r="D55" s="4"/>
      <c r="E55" s="146"/>
      <c r="F55" s="125"/>
      <c r="G55" s="125"/>
      <c r="H55" s="125"/>
      <c r="I55" s="125"/>
      <c r="J55" s="125"/>
      <c r="K55" s="125"/>
      <c r="L55" s="125"/>
      <c r="M55" s="125"/>
      <c r="N55" s="125"/>
      <c r="O55" s="125"/>
      <c r="P55" s="125"/>
      <c r="Q55" s="147"/>
      <c r="R55" s="125"/>
      <c r="S55" s="4"/>
      <c r="T55" s="4"/>
      <c r="U55" s="4"/>
      <c r="V55" s="4"/>
      <c r="W55" s="4"/>
      <c r="X55" s="4"/>
      <c r="Y55" s="4"/>
      <c r="Z55" s="4"/>
      <c r="AA55" s="4"/>
      <c r="AB55" s="4"/>
      <c r="AC55" s="124"/>
      <c r="AD55" s="124"/>
      <c r="AE55" s="124"/>
      <c r="AF55" s="1"/>
      <c r="AG55" s="30"/>
      <c r="AH55" s="31"/>
      <c r="AI55" s="31"/>
      <c r="AJ55" s="31"/>
      <c r="AK55" s="29"/>
    </row>
    <row r="56" spans="1:37" ht="17.850000000000001" customHeight="1" x14ac:dyDescent="0.25">
      <c r="A56" s="1"/>
      <c r="B56" s="4" t="s">
        <v>28</v>
      </c>
      <c r="C56" s="4"/>
      <c r="D56" s="4"/>
      <c r="E56" s="223"/>
      <c r="F56" s="212"/>
      <c r="G56" s="212"/>
      <c r="H56" s="212"/>
      <c r="I56" s="212"/>
      <c r="J56" s="212"/>
      <c r="K56" s="212"/>
      <c r="L56" s="212"/>
      <c r="M56" s="212"/>
      <c r="N56" s="212"/>
      <c r="O56" s="212"/>
      <c r="P56" s="212"/>
      <c r="Q56" s="224"/>
      <c r="R56" s="121"/>
      <c r="S56" s="4"/>
      <c r="T56" s="4"/>
      <c r="U56" s="4"/>
      <c r="V56" s="4"/>
      <c r="W56" s="4"/>
      <c r="X56" s="4"/>
      <c r="Y56" s="4"/>
      <c r="Z56" s="4"/>
      <c r="AA56" s="1"/>
      <c r="AB56" s="4"/>
      <c r="AC56" s="11"/>
      <c r="AD56" s="124"/>
      <c r="AE56" s="124"/>
      <c r="AF56" s="289"/>
      <c r="AG56" s="289"/>
      <c r="AH56" s="289"/>
      <c r="AI56" s="289"/>
      <c r="AJ56" s="289"/>
      <c r="AK56" s="289"/>
    </row>
    <row r="57" spans="1:37" ht="3.6" customHeight="1" x14ac:dyDescent="0.25">
      <c r="A57" s="1"/>
      <c r="B57" s="4"/>
      <c r="C57" s="4"/>
      <c r="D57" s="4"/>
      <c r="E57" s="146"/>
      <c r="F57" s="125"/>
      <c r="G57" s="125"/>
      <c r="H57" s="125"/>
      <c r="I57" s="125"/>
      <c r="J57" s="125"/>
      <c r="K57" s="125"/>
      <c r="L57" s="125"/>
      <c r="M57" s="125"/>
      <c r="N57" s="125"/>
      <c r="O57" s="125"/>
      <c r="P57" s="125"/>
      <c r="Q57" s="147"/>
      <c r="R57" s="4"/>
      <c r="S57" s="1"/>
      <c r="T57" s="1"/>
      <c r="U57" s="1"/>
      <c r="V57" s="1"/>
      <c r="W57" s="1"/>
      <c r="X57" s="1"/>
      <c r="Y57" s="1"/>
      <c r="Z57" s="1"/>
      <c r="AA57" s="1"/>
      <c r="AB57" s="1"/>
      <c r="AC57" s="1"/>
      <c r="AD57" s="1"/>
      <c r="AE57" s="1"/>
      <c r="AF57" s="1"/>
      <c r="AG57" s="1"/>
      <c r="AH57" s="29"/>
      <c r="AI57" s="29"/>
      <c r="AJ57" s="29"/>
      <c r="AK57" s="29"/>
    </row>
    <row r="58" spans="1:37" s="32" customFormat="1" ht="17.850000000000001" customHeight="1" thickBot="1" x14ac:dyDescent="0.3">
      <c r="B58" s="4" t="s">
        <v>30</v>
      </c>
      <c r="C58" s="4"/>
      <c r="D58" s="4"/>
      <c r="E58" s="199"/>
      <c r="F58" s="200"/>
      <c r="G58" s="200"/>
      <c r="H58" s="200"/>
      <c r="I58" s="200"/>
      <c r="J58" s="200"/>
      <c r="K58" s="200"/>
      <c r="L58" s="200"/>
      <c r="M58" s="200"/>
      <c r="N58" s="200"/>
      <c r="O58" s="200"/>
      <c r="P58" s="200"/>
      <c r="Q58" s="201"/>
      <c r="R58" s="4"/>
      <c r="T58" s="4"/>
      <c r="U58" s="4"/>
      <c r="V58" s="85"/>
      <c r="W58" s="4"/>
      <c r="X58" s="4"/>
      <c r="Y58" s="290"/>
      <c r="Z58" s="290"/>
      <c r="AA58" s="290"/>
      <c r="AB58" s="290"/>
      <c r="AC58" s="11"/>
      <c r="AD58" s="1"/>
      <c r="AE58" s="124"/>
      <c r="AF58" s="4"/>
      <c r="AG58" s="4"/>
      <c r="AH58" s="290"/>
      <c r="AI58" s="290"/>
      <c r="AJ58" s="290"/>
      <c r="AK58" s="290"/>
    </row>
    <row r="59" spans="1:37" s="32" customFormat="1" ht="5.25" customHeight="1" thickBot="1" x14ac:dyDescent="0.3">
      <c r="B59" s="4"/>
      <c r="C59" s="4"/>
      <c r="D59" s="4"/>
      <c r="E59" s="121"/>
      <c r="F59" s="121"/>
      <c r="G59" s="121"/>
      <c r="H59" s="121"/>
      <c r="I59" s="121"/>
      <c r="J59" s="121"/>
      <c r="K59" s="121"/>
      <c r="L59" s="121"/>
      <c r="M59" s="121"/>
      <c r="N59" s="121"/>
      <c r="O59" s="121"/>
      <c r="P59" s="121"/>
      <c r="Q59" s="121"/>
      <c r="R59" s="4"/>
      <c r="T59" s="4"/>
      <c r="U59" s="4"/>
      <c r="V59" s="4"/>
      <c r="W59" s="4"/>
      <c r="X59" s="4"/>
      <c r="Y59" s="137"/>
      <c r="Z59" s="137"/>
      <c r="AA59" s="137"/>
      <c r="AB59" s="137"/>
      <c r="AC59" s="11"/>
      <c r="AD59" s="1"/>
      <c r="AE59" s="124"/>
      <c r="AF59" s="4"/>
      <c r="AG59" s="4"/>
      <c r="AH59" s="137"/>
      <c r="AI59" s="137"/>
      <c r="AJ59" s="137"/>
      <c r="AK59" s="137"/>
    </row>
    <row r="60" spans="1:37" s="32" customFormat="1" ht="17.850000000000001" customHeight="1" thickBot="1" x14ac:dyDescent="0.3">
      <c r="B60" s="4" t="s">
        <v>33</v>
      </c>
      <c r="C60" s="4"/>
      <c r="D60" s="4"/>
      <c r="E60" s="202"/>
      <c r="F60" s="203"/>
      <c r="G60" s="203"/>
      <c r="H60" s="204"/>
      <c r="I60" s="4"/>
      <c r="J60" s="4"/>
      <c r="K60" s="4"/>
      <c r="L60" s="4"/>
      <c r="M60" s="4"/>
      <c r="N60" s="4"/>
      <c r="O60" s="4"/>
      <c r="P60" s="4"/>
      <c r="Q60" s="4"/>
      <c r="R60" s="4"/>
      <c r="S60" s="4" t="s">
        <v>53</v>
      </c>
      <c r="T60" s="33"/>
      <c r="U60" s="33"/>
      <c r="V60" s="33"/>
      <c r="W60" s="33"/>
      <c r="X60" s="33"/>
      <c r="Y60" s="33"/>
      <c r="Z60" s="33"/>
      <c r="AA60" s="33"/>
      <c r="AB60" s="124" t="s">
        <v>54</v>
      </c>
      <c r="AC60" s="103" t="s">
        <v>260</v>
      </c>
      <c r="AD60" s="4" t="s">
        <v>55</v>
      </c>
      <c r="AE60" s="33"/>
      <c r="AF60" s="33"/>
      <c r="AG60" s="33"/>
      <c r="AH60" s="33"/>
      <c r="AI60" s="33"/>
      <c r="AJ60" s="124" t="s">
        <v>54</v>
      </c>
      <c r="AK60" s="129" t="s">
        <v>260</v>
      </c>
    </row>
    <row r="61" spans="1:37" ht="15.75" customHeight="1" thickBot="1" x14ac:dyDescent="0.3">
      <c r="A61" s="1"/>
      <c r="B61" s="1"/>
      <c r="C61" s="1"/>
      <c r="D61" s="1"/>
      <c r="E61" s="1"/>
      <c r="F61" s="1"/>
      <c r="G61" s="1"/>
      <c r="H61" s="1"/>
      <c r="I61" s="9"/>
      <c r="J61" s="9"/>
      <c r="K61" s="9"/>
      <c r="L61" s="9"/>
      <c r="M61" s="9"/>
      <c r="N61" s="4"/>
      <c r="O61" s="4"/>
      <c r="P61" s="4"/>
      <c r="Q61" s="4"/>
      <c r="R61" s="4"/>
      <c r="S61" s="4" t="s">
        <v>56</v>
      </c>
      <c r="T61" s="34"/>
      <c r="U61" s="34"/>
      <c r="V61" s="34"/>
      <c r="W61" s="32"/>
      <c r="X61" s="32"/>
      <c r="Y61" s="11" t="s">
        <v>57</v>
      </c>
      <c r="Z61" s="32"/>
      <c r="AA61" s="32"/>
      <c r="AB61" s="124" t="s">
        <v>54</v>
      </c>
      <c r="AC61" s="129" t="s">
        <v>261</v>
      </c>
      <c r="AD61" s="11" t="s">
        <v>58</v>
      </c>
      <c r="AE61" s="32"/>
      <c r="AF61" s="32"/>
      <c r="AG61" s="32"/>
      <c r="AH61" s="35"/>
      <c r="AI61" s="35"/>
      <c r="AJ61" s="124" t="s">
        <v>54</v>
      </c>
      <c r="AK61" s="129" t="s">
        <v>260</v>
      </c>
    </row>
    <row r="62" spans="1:37" ht="17.25" customHeight="1" thickBot="1" x14ac:dyDescent="0.3">
      <c r="A62" s="1"/>
      <c r="B62" s="5" t="s">
        <v>59</v>
      </c>
      <c r="C62" s="4"/>
      <c r="D62" s="4"/>
      <c r="E62" s="4"/>
      <c r="F62" s="4"/>
      <c r="G62" s="4"/>
      <c r="H62" s="4"/>
      <c r="I62" s="4"/>
      <c r="J62" s="4"/>
      <c r="K62" s="4"/>
      <c r="L62" s="4"/>
      <c r="M62" s="4"/>
      <c r="N62" s="4"/>
      <c r="O62" s="4"/>
      <c r="P62" s="4"/>
      <c r="Q62" s="4"/>
      <c r="R62" s="121"/>
      <c r="S62" s="4" t="s">
        <v>60</v>
      </c>
      <c r="T62" s="95"/>
      <c r="U62" s="95"/>
      <c r="V62" s="95"/>
      <c r="W62" s="96"/>
      <c r="X62" s="96"/>
      <c r="Y62" s="95"/>
      <c r="Z62" s="95"/>
      <c r="AA62" s="95"/>
      <c r="AB62" s="124"/>
      <c r="AC62" s="59"/>
      <c r="AD62" s="11"/>
      <c r="AE62" s="95"/>
      <c r="AF62" s="55"/>
      <c r="AG62" s="36"/>
      <c r="AH62" s="95"/>
      <c r="AI62" s="95"/>
      <c r="AJ62" s="124" t="s">
        <v>54</v>
      </c>
      <c r="AK62" s="129" t="s">
        <v>260</v>
      </c>
    </row>
    <row r="63" spans="1:37" ht="2.85" customHeight="1" thickBot="1" x14ac:dyDescent="0.3">
      <c r="A63" s="1"/>
      <c r="B63" s="4"/>
      <c r="C63" s="4"/>
      <c r="D63" s="4"/>
      <c r="E63" s="4"/>
      <c r="F63" s="4"/>
      <c r="G63" s="4"/>
      <c r="H63" s="4"/>
      <c r="I63" s="9"/>
      <c r="J63" s="9"/>
      <c r="K63" s="9"/>
      <c r="L63" s="9"/>
      <c r="M63" s="9"/>
      <c r="N63" s="9"/>
      <c r="O63" s="9"/>
      <c r="P63" s="9"/>
      <c r="Q63" s="4"/>
      <c r="R63" s="4"/>
      <c r="S63" s="14"/>
      <c r="T63" s="1"/>
      <c r="U63" s="127"/>
      <c r="V63" s="127"/>
      <c r="W63" s="127"/>
      <c r="X63" s="127"/>
      <c r="Y63" s="127"/>
      <c r="Z63" s="11"/>
      <c r="AA63" s="4"/>
      <c r="AB63" s="4"/>
      <c r="AC63" s="4"/>
      <c r="AD63" s="4"/>
      <c r="AE63" s="127"/>
      <c r="AF63" s="127"/>
      <c r="AG63" s="4"/>
      <c r="AH63" s="4"/>
      <c r="AI63" s="4"/>
      <c r="AJ63" s="4"/>
      <c r="AK63" s="4"/>
    </row>
    <row r="64" spans="1:37" ht="17.850000000000001" customHeight="1" thickBot="1" x14ac:dyDescent="0.3">
      <c r="A64" s="1"/>
      <c r="B64" s="4" t="s">
        <v>23</v>
      </c>
      <c r="C64" s="4"/>
      <c r="D64" s="4"/>
      <c r="E64" s="196"/>
      <c r="F64" s="198"/>
      <c r="G64" s="4" t="s">
        <v>24</v>
      </c>
      <c r="H64" s="4"/>
      <c r="I64" s="4"/>
      <c r="J64" s="4"/>
      <c r="K64" s="205"/>
      <c r="L64" s="206"/>
      <c r="M64" s="206"/>
      <c r="N64" s="206"/>
      <c r="O64" s="206"/>
      <c r="P64" s="206"/>
      <c r="Q64" s="207"/>
      <c r="R64" s="121"/>
      <c r="S64" s="4" t="s">
        <v>61</v>
      </c>
      <c r="T64" s="99"/>
      <c r="U64" s="99"/>
      <c r="V64" s="99"/>
      <c r="W64" s="99"/>
      <c r="X64" s="99"/>
      <c r="Y64" s="99"/>
      <c r="Z64" s="1"/>
      <c r="AA64" s="124"/>
      <c r="AB64" s="124"/>
      <c r="AC64" s="121"/>
      <c r="AD64" s="56"/>
      <c r="AE64" s="4" t="s">
        <v>253</v>
      </c>
      <c r="AF64" s="121"/>
      <c r="AG64" s="94"/>
      <c r="AH64" s="315"/>
      <c r="AI64" s="316"/>
      <c r="AJ64" s="316"/>
      <c r="AK64" s="317"/>
    </row>
    <row r="65" spans="1:37" ht="2.25" customHeight="1" thickBot="1" x14ac:dyDescent="0.3">
      <c r="A65" s="1"/>
      <c r="B65" s="4"/>
      <c r="C65" s="4"/>
      <c r="D65" s="4"/>
      <c r="E65" s="4"/>
      <c r="F65" s="4"/>
      <c r="G65" s="4"/>
      <c r="H65" s="4"/>
      <c r="I65" s="9"/>
      <c r="J65" s="9"/>
      <c r="K65" s="9"/>
      <c r="L65" s="9"/>
      <c r="M65" s="9"/>
      <c r="N65" s="9"/>
      <c r="O65" s="9"/>
      <c r="P65" s="9"/>
      <c r="Q65" s="4"/>
      <c r="R65" s="121"/>
      <c r="S65" s="1"/>
      <c r="T65" s="1"/>
      <c r="U65" s="1"/>
      <c r="V65" s="4"/>
      <c r="W65" s="4"/>
      <c r="X65" s="4"/>
      <c r="Y65" s="4"/>
      <c r="Z65" s="4"/>
      <c r="AA65" s="4"/>
      <c r="AB65" s="4"/>
      <c r="AC65" s="4"/>
      <c r="AD65" s="4"/>
      <c r="AE65" s="4"/>
      <c r="AF65" s="4"/>
      <c r="AG65" s="4"/>
      <c r="AH65" s="4"/>
      <c r="AI65" s="4"/>
      <c r="AJ65" s="4"/>
      <c r="AK65" s="4"/>
    </row>
    <row r="66" spans="1:37" ht="16.350000000000001" customHeight="1" thickBot="1" x14ac:dyDescent="0.3">
      <c r="A66" s="1"/>
      <c r="B66" s="4" t="s">
        <v>26</v>
      </c>
      <c r="C66" s="4"/>
      <c r="D66" s="4"/>
      <c r="E66" s="208"/>
      <c r="F66" s="209"/>
      <c r="G66" s="209"/>
      <c r="H66" s="209"/>
      <c r="I66" s="209"/>
      <c r="J66" s="209"/>
      <c r="K66" s="209"/>
      <c r="L66" s="209"/>
      <c r="M66" s="209"/>
      <c r="N66" s="209"/>
      <c r="O66" s="209"/>
      <c r="P66" s="209"/>
      <c r="Q66" s="210"/>
      <c r="R66" s="121"/>
      <c r="S66" s="4" t="s">
        <v>62</v>
      </c>
      <c r="T66" s="4"/>
      <c r="U66" s="127"/>
      <c r="V66" s="97"/>
      <c r="W66" s="97"/>
      <c r="X66" s="97"/>
      <c r="Y66" s="97"/>
      <c r="Z66" s="97"/>
      <c r="AA66" s="97"/>
      <c r="AB66" s="4"/>
      <c r="AC66" s="4"/>
      <c r="AD66" s="4"/>
      <c r="AE66" s="4" t="s">
        <v>253</v>
      </c>
      <c r="AF66" s="97"/>
      <c r="AG66" s="97"/>
      <c r="AH66" s="312"/>
      <c r="AI66" s="313"/>
      <c r="AJ66" s="313"/>
      <c r="AK66" s="314"/>
    </row>
    <row r="67" spans="1:37" ht="3.75" customHeight="1" thickBot="1" x14ac:dyDescent="0.3">
      <c r="A67" s="1"/>
      <c r="B67" s="4"/>
      <c r="C67" s="4"/>
      <c r="D67" s="4"/>
      <c r="E67" s="138"/>
      <c r="F67" s="121"/>
      <c r="G67" s="121"/>
      <c r="H67" s="121"/>
      <c r="I67" s="121"/>
      <c r="J67" s="121"/>
      <c r="K67" s="121"/>
      <c r="L67" s="121"/>
      <c r="M67" s="121"/>
      <c r="N67" s="121"/>
      <c r="O67" s="121"/>
      <c r="P67" s="121"/>
      <c r="Q67" s="139"/>
      <c r="R67" s="121"/>
      <c r="S67" s="4"/>
      <c r="T67" s="4"/>
      <c r="U67" s="4"/>
      <c r="V67" s="4"/>
      <c r="W67" s="4"/>
      <c r="X67" s="4"/>
      <c r="Y67" s="4"/>
      <c r="Z67" s="4"/>
      <c r="AA67" s="9"/>
      <c r="AB67" s="9"/>
      <c r="AC67" s="9"/>
      <c r="AD67" s="9"/>
      <c r="AE67" s="9"/>
      <c r="AF67" s="9"/>
      <c r="AG67" s="9"/>
      <c r="AH67" s="4"/>
      <c r="AI67" s="4"/>
      <c r="AJ67" s="4"/>
      <c r="AK67" s="4"/>
    </row>
    <row r="68" spans="1:37" ht="16.350000000000001" customHeight="1" thickBot="1" x14ac:dyDescent="0.3">
      <c r="A68" s="1"/>
      <c r="B68" s="4" t="s">
        <v>28</v>
      </c>
      <c r="C68" s="4"/>
      <c r="D68" s="4"/>
      <c r="E68" s="211"/>
      <c r="F68" s="212"/>
      <c r="G68" s="212"/>
      <c r="H68" s="212"/>
      <c r="I68" s="212"/>
      <c r="J68" s="212"/>
      <c r="K68" s="212"/>
      <c r="L68" s="212"/>
      <c r="M68" s="212"/>
      <c r="N68" s="212"/>
      <c r="O68" s="212"/>
      <c r="P68" s="212"/>
      <c r="Q68" s="213"/>
      <c r="R68" s="121"/>
      <c r="S68" s="4" t="s">
        <v>63</v>
      </c>
      <c r="T68" s="9"/>
      <c r="U68" s="1"/>
      <c r="V68" s="98"/>
      <c r="W68" s="98"/>
      <c r="X68" s="98"/>
      <c r="Y68" s="309"/>
      <c r="Z68" s="310"/>
      <c r="AA68" s="310"/>
      <c r="AB68" s="311"/>
      <c r="AC68" s="11" t="s">
        <v>64</v>
      </c>
      <c r="AD68" s="4"/>
      <c r="AE68" s="124"/>
      <c r="AF68" s="97"/>
      <c r="AG68" s="97"/>
      <c r="AH68" s="309"/>
      <c r="AI68" s="310"/>
      <c r="AJ68" s="310"/>
      <c r="AK68" s="311"/>
    </row>
    <row r="69" spans="1:37" ht="2.85" customHeight="1" x14ac:dyDescent="0.25">
      <c r="A69" s="1"/>
      <c r="B69" s="4"/>
      <c r="C69" s="4"/>
      <c r="D69" s="4"/>
      <c r="E69" s="138"/>
      <c r="F69" s="121"/>
      <c r="G69" s="121"/>
      <c r="H69" s="121"/>
      <c r="I69" s="121"/>
      <c r="J69" s="121"/>
      <c r="K69" s="121"/>
      <c r="L69" s="121"/>
      <c r="M69" s="121"/>
      <c r="N69" s="121"/>
      <c r="O69" s="121"/>
      <c r="P69" s="121"/>
      <c r="Q69" s="139"/>
      <c r="R69" s="4"/>
      <c r="S69" s="4"/>
      <c r="T69" s="4"/>
      <c r="U69" s="4"/>
      <c r="V69" s="4"/>
      <c r="W69" s="4"/>
      <c r="X69" s="4"/>
      <c r="Y69" s="4"/>
      <c r="Z69" s="26"/>
      <c r="AA69" s="26"/>
      <c r="AB69" s="26"/>
      <c r="AC69" s="26"/>
      <c r="AD69" s="26"/>
      <c r="AE69" s="26"/>
      <c r="AF69" s="26"/>
      <c r="AG69" s="26"/>
      <c r="AH69" s="26"/>
      <c r="AI69" s="26"/>
      <c r="AJ69" s="26"/>
      <c r="AK69" s="26"/>
    </row>
    <row r="70" spans="1:37" ht="16.350000000000001" customHeight="1" thickBot="1" x14ac:dyDescent="0.3">
      <c r="A70" s="1"/>
      <c r="B70" s="4" t="s">
        <v>30</v>
      </c>
      <c r="C70" s="4"/>
      <c r="D70" s="4"/>
      <c r="E70" s="214"/>
      <c r="F70" s="215"/>
      <c r="G70" s="215"/>
      <c r="H70" s="215"/>
      <c r="I70" s="215"/>
      <c r="J70" s="215"/>
      <c r="K70" s="215"/>
      <c r="L70" s="215"/>
      <c r="M70" s="215"/>
      <c r="N70" s="215"/>
      <c r="O70" s="215"/>
      <c r="P70" s="215"/>
      <c r="Q70" s="216"/>
      <c r="R70" s="4"/>
      <c r="S70" s="4"/>
      <c r="T70" s="1"/>
      <c r="U70" s="1"/>
      <c r="V70" s="262"/>
      <c r="W70" s="212"/>
      <c r="X70" s="127"/>
      <c r="Y70" s="4"/>
      <c r="Z70" s="4"/>
      <c r="AA70" s="4"/>
      <c r="AB70" s="4"/>
      <c r="AC70" s="212"/>
      <c r="AD70" s="212"/>
      <c r="AE70" s="212"/>
      <c r="AF70" s="212"/>
      <c r="AG70" s="212"/>
      <c r="AH70" s="212"/>
      <c r="AI70" s="212"/>
      <c r="AJ70" s="212"/>
      <c r="AK70" s="212"/>
    </row>
    <row r="71" spans="1:37" ht="4.5" customHeight="1" thickBot="1" x14ac:dyDescent="0.3">
      <c r="A71" s="1"/>
      <c r="B71" s="4"/>
      <c r="C71" s="4"/>
      <c r="D71" s="4"/>
      <c r="E71" s="4"/>
      <c r="F71" s="4"/>
      <c r="G71" s="4"/>
      <c r="H71" s="4"/>
      <c r="I71" s="4"/>
      <c r="J71" s="4"/>
      <c r="K71" s="4"/>
      <c r="L71" s="4"/>
      <c r="M71" s="4"/>
      <c r="N71" s="4"/>
      <c r="O71" s="4"/>
      <c r="P71" s="4"/>
      <c r="Q71" s="4"/>
      <c r="R71" s="1"/>
      <c r="S71" s="4"/>
      <c r="T71" s="1"/>
      <c r="U71" s="1"/>
      <c r="V71" s="4"/>
      <c r="W71" s="4"/>
      <c r="X71" s="4"/>
      <c r="Y71" s="4"/>
      <c r="Z71" s="26"/>
      <c r="AA71" s="26"/>
      <c r="AB71" s="26"/>
      <c r="AC71" s="26"/>
      <c r="AD71" s="125"/>
      <c r="AE71" s="125"/>
      <c r="AF71" s="125"/>
      <c r="AG71" s="125"/>
      <c r="AH71" s="125"/>
      <c r="AI71" s="125"/>
      <c r="AJ71" s="125"/>
      <c r="AK71" s="26"/>
    </row>
    <row r="72" spans="1:37" ht="16.5" customHeight="1" thickBot="1" x14ac:dyDescent="0.3">
      <c r="A72" s="1"/>
      <c r="B72" s="4" t="s">
        <v>33</v>
      </c>
      <c r="C72" s="4"/>
      <c r="D72" s="4"/>
      <c r="E72" s="205"/>
      <c r="F72" s="206"/>
      <c r="G72" s="206"/>
      <c r="H72" s="207"/>
      <c r="I72" s="9"/>
      <c r="J72" s="9"/>
      <c r="K72" s="4"/>
      <c r="L72" s="4"/>
      <c r="M72" s="4"/>
      <c r="N72" s="4"/>
      <c r="O72" s="4"/>
      <c r="P72" s="4"/>
      <c r="Q72" s="4"/>
      <c r="R72" s="124"/>
      <c r="S72" s="308" t="s">
        <v>65</v>
      </c>
      <c r="T72" s="308"/>
      <c r="U72" s="308"/>
      <c r="V72" s="308"/>
      <c r="W72" s="308"/>
      <c r="X72" s="308"/>
      <c r="Y72" s="308"/>
      <c r="Z72" s="93"/>
      <c r="AA72" s="124" t="s">
        <v>66</v>
      </c>
      <c r="AB72" s="93"/>
      <c r="AC72" s="60" t="s">
        <v>261</v>
      </c>
      <c r="AD72" s="56"/>
      <c r="AE72" s="144"/>
      <c r="AF72" s="93"/>
      <c r="AG72" s="306"/>
      <c r="AH72" s="306"/>
      <c r="AI72" s="306"/>
      <c r="AJ72" s="306"/>
      <c r="AK72" s="306"/>
    </row>
    <row r="73" spans="1:37" ht="10.5" customHeight="1" thickBot="1" x14ac:dyDescent="0.3">
      <c r="A73" s="1"/>
      <c r="B73" s="4"/>
      <c r="C73" s="1"/>
      <c r="D73" s="1"/>
      <c r="E73" s="1"/>
      <c r="F73" s="1"/>
      <c r="G73" s="4"/>
      <c r="H73" s="4"/>
      <c r="I73" s="127"/>
      <c r="J73" s="127"/>
      <c r="K73" s="127"/>
      <c r="L73" s="127"/>
      <c r="M73" s="127"/>
      <c r="N73" s="1"/>
      <c r="O73" s="1"/>
      <c r="P73" s="1"/>
      <c r="Q73" s="1"/>
      <c r="R73" s="124"/>
      <c r="S73" s="4"/>
      <c r="T73" s="5"/>
      <c r="U73" s="5"/>
      <c r="V73" s="5"/>
      <c r="W73" s="5"/>
      <c r="X73" s="5"/>
      <c r="Y73" s="4"/>
      <c r="Z73" s="26"/>
      <c r="AA73" s="26"/>
      <c r="AB73" s="26"/>
      <c r="AC73" s="26"/>
      <c r="AD73" s="26"/>
      <c r="AE73" s="26"/>
      <c r="AF73" s="26"/>
      <c r="AG73" s="26"/>
      <c r="AH73" s="26"/>
      <c r="AI73" s="26"/>
      <c r="AJ73" s="26"/>
      <c r="AK73" s="26"/>
    </row>
    <row r="74" spans="1:37" ht="17.25" customHeight="1" thickBot="1" x14ac:dyDescent="0.3">
      <c r="A74" s="1"/>
      <c r="B74" s="193" t="s">
        <v>67</v>
      </c>
      <c r="C74" s="193"/>
      <c r="D74" s="193"/>
      <c r="E74" s="193"/>
      <c r="F74" s="193"/>
      <c r="G74" s="4"/>
      <c r="H74" s="1"/>
      <c r="I74" s="1"/>
      <c r="J74" s="1"/>
      <c r="K74" s="217"/>
      <c r="L74" s="218"/>
      <c r="M74" s="218"/>
      <c r="N74" s="218"/>
      <c r="O74" s="219"/>
      <c r="P74" s="59"/>
      <c r="Q74" s="124"/>
      <c r="R74" s="127"/>
      <c r="S74" s="4"/>
      <c r="T74" s="1"/>
      <c r="U74" s="1"/>
      <c r="V74" s="1"/>
      <c r="W74" s="1"/>
      <c r="X74" s="1"/>
      <c r="Y74" s="262"/>
      <c r="Z74" s="262"/>
      <c r="AA74" s="262"/>
      <c r="AB74" s="262"/>
      <c r="AC74" s="262"/>
      <c r="AD74" s="262"/>
      <c r="AE74" s="262"/>
      <c r="AF74" s="262"/>
      <c r="AG74" s="262"/>
      <c r="AH74" s="262"/>
      <c r="AI74" s="262"/>
      <c r="AJ74" s="262"/>
      <c r="AK74" s="262"/>
    </row>
    <row r="75" spans="1:37" ht="17.25" customHeight="1" thickBot="1" x14ac:dyDescent="0.3">
      <c r="A75" s="1"/>
      <c r="B75" s="6"/>
      <c r="C75" s="6"/>
      <c r="D75" s="6"/>
      <c r="E75" s="6"/>
      <c r="F75" s="6"/>
      <c r="G75" s="4"/>
      <c r="H75" s="1"/>
      <c r="I75" s="1"/>
      <c r="J75" s="1"/>
      <c r="K75" s="1"/>
      <c r="L75" s="1"/>
      <c r="M75" s="1"/>
      <c r="N75" s="124"/>
      <c r="O75" s="124"/>
      <c r="P75" s="124"/>
      <c r="Q75" s="124"/>
      <c r="R75" s="127"/>
      <c r="S75" s="4" t="s">
        <v>6</v>
      </c>
      <c r="T75" s="4"/>
      <c r="U75" s="4"/>
      <c r="V75" s="205"/>
      <c r="W75" s="206"/>
      <c r="X75" s="206"/>
      <c r="Y75" s="206"/>
      <c r="Z75" s="206"/>
      <c r="AA75" s="207"/>
      <c r="AB75" s="4" t="s">
        <v>68</v>
      </c>
      <c r="AC75" s="4"/>
      <c r="AD75" s="4"/>
      <c r="AE75" s="202"/>
      <c r="AF75" s="203"/>
      <c r="AG75" s="203"/>
      <c r="AH75" s="203"/>
      <c r="AI75" s="203"/>
      <c r="AJ75" s="203"/>
      <c r="AK75" s="204"/>
    </row>
    <row r="76" spans="1:37" ht="17.100000000000001" customHeight="1" thickBot="1" x14ac:dyDescent="0.3">
      <c r="A76" s="1"/>
      <c r="B76" s="4"/>
      <c r="C76" s="4"/>
      <c r="D76" s="4"/>
      <c r="E76" s="4"/>
      <c r="F76" s="4"/>
      <c r="G76" s="4"/>
      <c r="H76" s="1"/>
      <c r="I76" s="1"/>
      <c r="J76" s="1"/>
      <c r="K76" s="1"/>
      <c r="L76" s="1"/>
      <c r="M76" s="1"/>
      <c r="N76" s="124"/>
      <c r="O76" s="124"/>
      <c r="P76" s="124"/>
      <c r="Q76" s="127"/>
      <c r="R76" s="125"/>
      <c r="S76" s="4"/>
      <c r="T76" s="5"/>
      <c r="U76" s="5"/>
      <c r="V76" s="5"/>
      <c r="W76" s="5"/>
      <c r="X76" s="5"/>
      <c r="Y76" s="262"/>
      <c r="Z76" s="262"/>
      <c r="AA76" s="262"/>
      <c r="AB76" s="262"/>
      <c r="AC76" s="262"/>
      <c r="AD76" s="262"/>
      <c r="AE76" s="262"/>
      <c r="AF76" s="262"/>
      <c r="AG76" s="262"/>
      <c r="AH76" s="262"/>
      <c r="AI76" s="262"/>
      <c r="AJ76" s="262"/>
      <c r="AK76" s="262"/>
    </row>
    <row r="77" spans="1:37" ht="20.25" customHeight="1" thickBot="1" x14ac:dyDescent="0.3">
      <c r="A77" s="1"/>
      <c r="B77" s="4"/>
      <c r="C77" s="4"/>
      <c r="D77" s="4"/>
      <c r="E77" s="4"/>
      <c r="F77" s="4"/>
      <c r="G77" s="4"/>
      <c r="H77" s="1"/>
      <c r="I77" s="1"/>
      <c r="J77" s="1"/>
      <c r="K77" s="1"/>
      <c r="L77" s="1"/>
      <c r="M77" s="1"/>
      <c r="N77" s="124"/>
      <c r="O77" s="124"/>
      <c r="P77" s="124"/>
      <c r="Q77" s="127"/>
      <c r="R77" s="26"/>
      <c r="S77" s="11" t="s">
        <v>11</v>
      </c>
      <c r="T77" s="5"/>
      <c r="U77" s="5"/>
      <c r="V77" s="291"/>
      <c r="W77" s="292"/>
      <c r="X77" s="292"/>
      <c r="Y77" s="292"/>
      <c r="Z77" s="292"/>
      <c r="AA77" s="293"/>
      <c r="AB77" s="4" t="s">
        <v>69</v>
      </c>
      <c r="AC77" s="26"/>
      <c r="AD77" s="26"/>
      <c r="AE77" s="26"/>
      <c r="AF77" s="294"/>
      <c r="AG77" s="203"/>
      <c r="AH77" s="203"/>
      <c r="AI77" s="203"/>
      <c r="AJ77" s="203"/>
      <c r="AK77" s="204"/>
    </row>
    <row r="78" spans="1:37" ht="11.25" customHeight="1" thickBot="1" x14ac:dyDescent="0.3">
      <c r="A78" s="1"/>
      <c r="B78" s="4"/>
      <c r="C78" s="4"/>
      <c r="D78" s="4"/>
      <c r="E78" s="4"/>
      <c r="F78" s="4"/>
      <c r="G78" s="4"/>
      <c r="H78" s="1"/>
      <c r="I78" s="1"/>
      <c r="J78" s="1"/>
      <c r="K78" s="1"/>
      <c r="L78" s="1"/>
      <c r="M78" s="1"/>
      <c r="N78" s="125"/>
      <c r="O78" s="124"/>
      <c r="P78" s="37"/>
      <c r="Q78" s="125"/>
      <c r="R78" s="4"/>
      <c r="S78" s="4"/>
      <c r="T78" s="5"/>
      <c r="U78" s="5"/>
      <c r="V78" s="5"/>
      <c r="W78" s="5"/>
      <c r="X78" s="5"/>
      <c r="Y78" s="212"/>
      <c r="Z78" s="212"/>
      <c r="AA78" s="212"/>
      <c r="AB78" s="212"/>
      <c r="AC78" s="212"/>
      <c r="AD78" s="212"/>
      <c r="AE78" s="26"/>
      <c r="AF78" s="26"/>
      <c r="AG78" s="26"/>
      <c r="AH78" s="26"/>
      <c r="AI78" s="26"/>
      <c r="AJ78" s="26"/>
      <c r="AK78" s="26"/>
    </row>
    <row r="79" spans="1:37" ht="19.5" customHeight="1" thickBot="1" x14ac:dyDescent="0.3">
      <c r="A79" s="1"/>
      <c r="B79" s="142" t="s">
        <v>70</v>
      </c>
      <c r="C79" s="142"/>
      <c r="D79" s="142"/>
      <c r="E79" s="142"/>
      <c r="F79" s="142"/>
      <c r="G79" s="26"/>
      <c r="H79" s="26"/>
      <c r="I79" s="26"/>
      <c r="J79" s="26"/>
      <c r="K79" s="26"/>
      <c r="L79" s="26"/>
      <c r="M79" s="26"/>
      <c r="N79" s="26"/>
      <c r="O79" s="26"/>
      <c r="P79" s="26"/>
      <c r="Q79" s="26"/>
      <c r="R79" s="38"/>
      <c r="S79" s="4" t="s">
        <v>23</v>
      </c>
      <c r="T79" s="1"/>
      <c r="U79" s="1"/>
      <c r="V79" s="196"/>
      <c r="W79" s="207"/>
      <c r="X79" s="1"/>
      <c r="Y79" s="4" t="s">
        <v>24</v>
      </c>
      <c r="Z79" s="26"/>
      <c r="AA79" s="26"/>
      <c r="AB79" s="26"/>
      <c r="AC79" s="202"/>
      <c r="AD79" s="203"/>
      <c r="AE79" s="203"/>
      <c r="AF79" s="203"/>
      <c r="AG79" s="203"/>
      <c r="AH79" s="203"/>
      <c r="AI79" s="203"/>
      <c r="AJ79" s="203"/>
      <c r="AK79" s="204"/>
    </row>
    <row r="80" spans="1:37" ht="2.1" customHeight="1" x14ac:dyDescent="0.25">
      <c r="A80" s="1"/>
      <c r="B80" s="4"/>
      <c r="C80" s="1"/>
      <c r="D80" s="1"/>
      <c r="E80" s="1"/>
      <c r="F80" s="4"/>
      <c r="G80" s="4"/>
      <c r="H80" s="4"/>
      <c r="I80" s="4"/>
      <c r="J80" s="4"/>
      <c r="K80" s="4"/>
      <c r="L80" s="4"/>
      <c r="M80" s="4"/>
      <c r="N80" s="4"/>
      <c r="O80" s="4"/>
      <c r="P80" s="4"/>
      <c r="Q80" s="4"/>
      <c r="R80" s="4"/>
      <c r="S80" s="1"/>
      <c r="T80" s="1"/>
      <c r="U80" s="1"/>
      <c r="V80" s="1"/>
      <c r="W80" s="1"/>
      <c r="X80" s="1"/>
      <c r="Y80" s="1"/>
      <c r="Z80" s="26"/>
      <c r="AA80" s="26"/>
      <c r="AB80" s="26"/>
      <c r="AC80" s="26"/>
      <c r="AD80" s="26"/>
      <c r="AE80" s="26"/>
      <c r="AF80" s="26"/>
      <c r="AG80" s="26"/>
      <c r="AH80" s="26"/>
      <c r="AI80" s="26"/>
      <c r="AJ80" s="26"/>
      <c r="AK80" s="26"/>
    </row>
    <row r="81" spans="1:37" ht="9.75" customHeight="1" x14ac:dyDescent="0.25">
      <c r="A81" s="1"/>
      <c r="B81" s="4"/>
      <c r="C81" s="4"/>
      <c r="D81" s="4"/>
      <c r="E81" s="4"/>
      <c r="F81" s="38"/>
      <c r="G81" s="38"/>
      <c r="H81" s="38"/>
      <c r="I81" s="38"/>
      <c r="J81" s="38"/>
      <c r="K81" s="38"/>
      <c r="L81" s="38"/>
      <c r="M81" s="38"/>
      <c r="N81" s="38"/>
      <c r="O81" s="38"/>
      <c r="P81" s="38"/>
      <c r="Q81" s="38"/>
      <c r="R81" s="39"/>
      <c r="S81" s="91"/>
      <c r="T81" s="91"/>
      <c r="U81" s="91"/>
      <c r="V81" s="91"/>
      <c r="W81" s="91"/>
      <c r="X81" s="91"/>
      <c r="Y81" s="91"/>
      <c r="Z81" s="83"/>
      <c r="AA81" s="83"/>
      <c r="AB81" s="83"/>
      <c r="AC81" s="83"/>
      <c r="AD81" s="85"/>
      <c r="AE81" s="83"/>
      <c r="AF81" s="84"/>
      <c r="AG81" s="84"/>
      <c r="AH81" s="84"/>
      <c r="AI81" s="84"/>
      <c r="AJ81" s="84"/>
      <c r="AK81" s="83"/>
    </row>
    <row r="82" spans="1:37" ht="2.25" customHeight="1" thickBot="1" x14ac:dyDescent="0.3">
      <c r="A82" s="1"/>
      <c r="B82" s="1"/>
      <c r="C82" s="4"/>
      <c r="D82" s="1"/>
      <c r="E82" s="1"/>
      <c r="F82" s="4"/>
      <c r="G82" s="4"/>
      <c r="H82" s="4"/>
      <c r="I82" s="4"/>
      <c r="J82" s="4"/>
      <c r="K82" s="4"/>
      <c r="L82" s="4"/>
      <c r="M82" s="4"/>
      <c r="N82" s="4"/>
      <c r="O82" s="4"/>
      <c r="P82" s="4"/>
      <c r="Q82" s="4"/>
      <c r="R82" s="4"/>
      <c r="S82" s="83"/>
      <c r="T82" s="83"/>
      <c r="U82" s="83"/>
      <c r="V82" s="83"/>
      <c r="W82" s="83"/>
      <c r="X82" s="83"/>
      <c r="Y82" s="83"/>
      <c r="Z82" s="85"/>
      <c r="AA82" s="85"/>
      <c r="AB82" s="83"/>
      <c r="AC82" s="86"/>
      <c r="AD82" s="84"/>
      <c r="AE82" s="84"/>
      <c r="AF82" s="87"/>
      <c r="AG82" s="84"/>
      <c r="AH82" s="84"/>
      <c r="AI82" s="84"/>
      <c r="AJ82" s="84"/>
      <c r="AK82" s="83"/>
    </row>
    <row r="83" spans="1:37" ht="5.25" customHeight="1" x14ac:dyDescent="0.25">
      <c r="A83" s="1"/>
      <c r="B83" s="4"/>
      <c r="C83" s="1"/>
      <c r="D83" s="1"/>
      <c r="E83" s="1"/>
      <c r="F83" s="39"/>
      <c r="G83" s="39"/>
      <c r="H83" s="39"/>
      <c r="I83" s="39"/>
      <c r="J83" s="39"/>
      <c r="K83" s="39"/>
      <c r="L83" s="39"/>
      <c r="M83" s="39"/>
      <c r="N83" s="39"/>
      <c r="O83" s="39"/>
      <c r="P83" s="39"/>
      <c r="Q83" s="39"/>
      <c r="R83" s="4"/>
      <c r="S83" s="85"/>
      <c r="T83" s="85"/>
      <c r="U83" s="85"/>
      <c r="V83" s="85"/>
      <c r="W83" s="85"/>
      <c r="X83" s="85"/>
      <c r="Y83" s="301"/>
      <c r="Z83" s="302"/>
      <c r="AA83" s="302"/>
      <c r="AB83" s="302"/>
      <c r="AC83" s="302"/>
      <c r="AD83" s="302"/>
      <c r="AE83" s="302"/>
      <c r="AF83" s="302"/>
      <c r="AG83" s="302"/>
      <c r="AH83" s="302"/>
      <c r="AI83" s="302"/>
      <c r="AJ83" s="302"/>
      <c r="AK83" s="303"/>
    </row>
    <row r="84" spans="1:37" ht="15.75" customHeight="1" x14ac:dyDescent="0.25">
      <c r="A84" s="1"/>
      <c r="B84" s="1"/>
      <c r="C84" s="4"/>
      <c r="D84" s="4"/>
      <c r="E84" s="4"/>
      <c r="F84" s="4"/>
      <c r="G84" s="4"/>
      <c r="H84" s="1"/>
      <c r="I84" s="4"/>
      <c r="J84" s="4"/>
      <c r="K84" s="4"/>
      <c r="L84" s="1"/>
      <c r="M84" s="4"/>
      <c r="N84" s="4"/>
      <c r="O84" s="4"/>
      <c r="P84" s="4"/>
      <c r="Q84" s="4"/>
      <c r="R84" s="4"/>
      <c r="S84" s="4" t="s">
        <v>26</v>
      </c>
      <c r="T84" s="85"/>
      <c r="U84" s="85"/>
      <c r="V84" s="85"/>
      <c r="W84" s="85"/>
      <c r="X84" s="85"/>
      <c r="Y84" s="304"/>
      <c r="Z84" s="262"/>
      <c r="AA84" s="262"/>
      <c r="AB84" s="262"/>
      <c r="AC84" s="262"/>
      <c r="AD84" s="262"/>
      <c r="AE84" s="262"/>
      <c r="AF84" s="262"/>
      <c r="AG84" s="262"/>
      <c r="AH84" s="262"/>
      <c r="AI84" s="262"/>
      <c r="AJ84" s="262"/>
      <c r="AK84" s="305"/>
    </row>
    <row r="85" spans="1:37" ht="17.850000000000001" customHeight="1" x14ac:dyDescent="0.25">
      <c r="A85" s="1"/>
      <c r="B85" s="1"/>
      <c r="C85" s="4"/>
      <c r="D85" s="4"/>
      <c r="E85" s="4"/>
      <c r="F85" s="4"/>
      <c r="G85" s="4"/>
      <c r="H85" s="1"/>
      <c r="I85" s="124"/>
      <c r="J85" s="124"/>
      <c r="K85" s="127"/>
      <c r="L85" s="1"/>
      <c r="M85" s="124"/>
      <c r="N85" s="127"/>
      <c r="O85" s="124"/>
      <c r="P85" s="127"/>
      <c r="Q85" s="4"/>
      <c r="R85" s="4"/>
      <c r="S85" s="4" t="s">
        <v>28</v>
      </c>
      <c r="T85" s="85"/>
      <c r="U85" s="85"/>
      <c r="V85" s="85"/>
      <c r="W85" s="85"/>
      <c r="X85" s="85"/>
      <c r="Y85" s="211"/>
      <c r="Z85" s="212"/>
      <c r="AA85" s="212"/>
      <c r="AB85" s="212"/>
      <c r="AC85" s="212"/>
      <c r="AD85" s="212"/>
      <c r="AE85" s="212"/>
      <c r="AF85" s="212"/>
      <c r="AG85" s="212"/>
      <c r="AH85" s="212"/>
      <c r="AI85" s="212"/>
      <c r="AJ85" s="212"/>
      <c r="AK85" s="213"/>
    </row>
    <row r="86" spans="1:37" ht="15.75" customHeight="1" thickBot="1" x14ac:dyDescent="0.3">
      <c r="A86" s="1"/>
      <c r="B86" s="1"/>
      <c r="C86" s="4"/>
      <c r="D86" s="4"/>
      <c r="E86" s="4"/>
      <c r="F86" s="4"/>
      <c r="G86" s="4"/>
      <c r="H86" s="1"/>
      <c r="I86" s="124"/>
      <c r="J86" s="124"/>
      <c r="K86" s="127"/>
      <c r="L86" s="1"/>
      <c r="M86" s="124"/>
      <c r="N86" s="127"/>
      <c r="O86" s="124"/>
      <c r="P86" s="127"/>
      <c r="Q86" s="4"/>
      <c r="R86" s="4"/>
      <c r="S86" s="4" t="s">
        <v>30</v>
      </c>
      <c r="T86" s="85"/>
      <c r="U86" s="85"/>
      <c r="V86" s="85"/>
      <c r="W86" s="85"/>
      <c r="X86" s="85"/>
      <c r="Y86" s="214"/>
      <c r="Z86" s="215"/>
      <c r="AA86" s="215"/>
      <c r="AB86" s="215"/>
      <c r="AC86" s="215"/>
      <c r="AD86" s="215"/>
      <c r="AE86" s="215"/>
      <c r="AF86" s="215"/>
      <c r="AG86" s="215"/>
      <c r="AH86" s="215"/>
      <c r="AI86" s="215"/>
      <c r="AJ86" s="215"/>
      <c r="AK86" s="216"/>
    </row>
    <row r="87" spans="1:37" ht="3" customHeight="1" thickBot="1" x14ac:dyDescent="0.3">
      <c r="A87" s="1"/>
      <c r="B87" s="1"/>
      <c r="C87" s="4"/>
      <c r="D87" s="1"/>
      <c r="E87" s="1"/>
      <c r="F87" s="1"/>
      <c r="G87" s="1"/>
      <c r="H87" s="27"/>
      <c r="I87" s="27"/>
      <c r="J87" s="27"/>
      <c r="K87" s="27"/>
      <c r="L87" s="1"/>
      <c r="M87" s="27"/>
      <c r="N87" s="27"/>
      <c r="O87" s="27"/>
      <c r="P87" s="27"/>
      <c r="Q87" s="4"/>
      <c r="R87" s="4"/>
      <c r="S87" s="87"/>
      <c r="T87" s="85"/>
      <c r="U87" s="85"/>
      <c r="V87" s="85"/>
      <c r="W87" s="85"/>
      <c r="X87" s="85"/>
      <c r="Y87" s="85"/>
      <c r="Z87" s="85"/>
      <c r="AA87" s="85"/>
      <c r="AB87" s="85"/>
      <c r="AC87" s="85"/>
      <c r="AD87" s="85"/>
      <c r="AE87" s="85"/>
      <c r="AF87" s="85"/>
      <c r="AG87" s="85"/>
      <c r="AH87" s="85"/>
      <c r="AI87" s="85"/>
      <c r="AJ87" s="85"/>
      <c r="AK87" s="83"/>
    </row>
    <row r="88" spans="1:37" ht="14.25" customHeight="1" thickBot="1" x14ac:dyDescent="0.3">
      <c r="A88" s="1"/>
      <c r="B88" s="1"/>
      <c r="C88" s="4" t="s">
        <v>71</v>
      </c>
      <c r="D88" s="4"/>
      <c r="E88" s="60"/>
      <c r="F88" s="4" t="s">
        <v>72</v>
      </c>
      <c r="G88" s="4"/>
      <c r="H88" s="127"/>
      <c r="I88" s="60"/>
      <c r="J88" s="4" t="s">
        <v>73</v>
      </c>
      <c r="K88" s="127"/>
      <c r="L88" s="60"/>
      <c r="M88" s="4" t="s">
        <v>74</v>
      </c>
      <c r="N88" s="127"/>
      <c r="O88" s="60"/>
      <c r="P88" s="127"/>
      <c r="Q88" s="4"/>
      <c r="R88" s="4"/>
      <c r="S88" s="4" t="s">
        <v>33</v>
      </c>
      <c r="T88" s="85"/>
      <c r="U88" s="85"/>
      <c r="V88" s="85"/>
      <c r="W88" s="85"/>
      <c r="X88" s="85"/>
      <c r="Y88" s="205"/>
      <c r="Z88" s="206"/>
      <c r="AA88" s="206"/>
      <c r="AB88" s="206"/>
      <c r="AC88" s="206"/>
      <c r="AD88" s="207"/>
      <c r="AE88" s="92"/>
      <c r="AF88" s="92"/>
      <c r="AG88" s="92"/>
      <c r="AH88" s="92"/>
      <c r="AI88" s="92"/>
      <c r="AJ88" s="92"/>
      <c r="AK88" s="92"/>
    </row>
    <row r="89" spans="1:37" ht="3" customHeight="1" x14ac:dyDescent="0.25">
      <c r="A89" s="1"/>
      <c r="B89" s="1"/>
      <c r="C89" s="4"/>
      <c r="D89" s="4"/>
      <c r="E89" s="4"/>
      <c r="F89" s="4"/>
      <c r="G89" s="4"/>
      <c r="H89" s="127"/>
      <c r="I89" s="127"/>
      <c r="J89" s="127"/>
      <c r="K89" s="127"/>
      <c r="L89" s="127"/>
      <c r="M89" s="127"/>
      <c r="N89" s="127"/>
      <c r="O89" s="127"/>
      <c r="P89" s="127"/>
      <c r="Q89" s="4"/>
      <c r="R89" s="4"/>
      <c r="S89" s="83"/>
      <c r="T89" s="85"/>
      <c r="U89" s="85"/>
      <c r="V89" s="85"/>
      <c r="W89" s="85"/>
      <c r="X89" s="85"/>
      <c r="Y89" s="85"/>
      <c r="Z89" s="85"/>
      <c r="AA89" s="88"/>
      <c r="AB89" s="88"/>
      <c r="AC89" s="89"/>
      <c r="AD89" s="89"/>
      <c r="AE89" s="89"/>
      <c r="AF89" s="89"/>
      <c r="AG89" s="89"/>
      <c r="AH89" s="89"/>
      <c r="AI89" s="89"/>
      <c r="AJ89" s="89"/>
      <c r="AK89" s="90"/>
    </row>
    <row r="90" spans="1:37" ht="3" customHeight="1" x14ac:dyDescent="0.25">
      <c r="A90" s="1"/>
      <c r="B90" s="1"/>
      <c r="C90" s="4"/>
      <c r="D90" s="4"/>
      <c r="E90" s="4"/>
      <c r="F90" s="4"/>
      <c r="G90" s="4"/>
      <c r="H90" s="127"/>
      <c r="I90" s="127"/>
      <c r="J90" s="127"/>
      <c r="K90" s="127"/>
      <c r="L90" s="127"/>
      <c r="M90" s="127"/>
      <c r="N90" s="127"/>
      <c r="O90" s="127"/>
      <c r="P90" s="127"/>
      <c r="Q90" s="4"/>
      <c r="R90" s="4"/>
      <c r="S90" s="83"/>
      <c r="T90" s="85"/>
      <c r="U90" s="85"/>
      <c r="V90" s="85"/>
      <c r="W90" s="85"/>
      <c r="X90" s="85"/>
      <c r="Y90" s="85"/>
      <c r="Z90" s="85"/>
      <c r="AA90" s="88"/>
      <c r="AB90" s="88"/>
      <c r="AC90" s="89"/>
      <c r="AD90" s="89"/>
      <c r="AE90" s="89"/>
      <c r="AF90" s="89"/>
      <c r="AG90" s="89"/>
      <c r="AH90" s="89"/>
      <c r="AI90" s="89"/>
      <c r="AJ90" s="89"/>
      <c r="AK90" s="90"/>
    </row>
    <row r="91" spans="1:37" ht="40.5" customHeight="1" x14ac:dyDescent="0.25">
      <c r="A91" s="1"/>
      <c r="B91" s="1"/>
      <c r="C91" s="1"/>
      <c r="D91" s="4"/>
      <c r="E91" s="4"/>
      <c r="F91" s="4"/>
      <c r="G91" s="4"/>
      <c r="H91" s="124"/>
      <c r="I91" s="124"/>
      <c r="J91" s="124"/>
      <c r="K91" s="124"/>
      <c r="L91" s="124"/>
      <c r="M91" s="124"/>
      <c r="N91" s="124"/>
      <c r="O91" s="124"/>
      <c r="P91" s="124"/>
      <c r="Q91" s="4"/>
      <c r="R91" s="4"/>
      <c r="S91"/>
      <c r="T91" s="1"/>
      <c r="U91" s="1"/>
      <c r="V91" s="1"/>
      <c r="W91" s="1"/>
      <c r="X91" s="1"/>
      <c r="Y91" s="1"/>
      <c r="Z91" s="1"/>
      <c r="AA91" s="1"/>
      <c r="AB91" s="1"/>
      <c r="AC91" s="1"/>
      <c r="AD91" s="1"/>
      <c r="AE91" s="1"/>
      <c r="AF91" s="4"/>
      <c r="AG91" s="4"/>
      <c r="AH91" s="4"/>
      <c r="AI91" s="4"/>
      <c r="AJ91" s="4"/>
      <c r="AK91" s="1"/>
    </row>
    <row r="92" spans="1:37" ht="2.25" hidden="1" customHeight="1" x14ac:dyDescent="0.25">
      <c r="A92" s="1"/>
      <c r="B92" s="40"/>
      <c r="C92" s="40"/>
      <c r="D92" s="41"/>
      <c r="E92" s="41"/>
      <c r="F92" s="41"/>
      <c r="G92" s="41"/>
      <c r="H92" s="307"/>
      <c r="I92" s="307"/>
      <c r="J92" s="307"/>
      <c r="K92" s="307"/>
      <c r="L92" s="307"/>
      <c r="M92" s="307"/>
      <c r="N92" s="307"/>
      <c r="O92" s="307"/>
      <c r="P92" s="307"/>
      <c r="Q92" s="41"/>
      <c r="R92" s="41"/>
      <c r="S92" s="1"/>
      <c r="T92" s="1"/>
      <c r="U92" s="1"/>
      <c r="V92" s="1"/>
      <c r="W92" s="1"/>
      <c r="X92" s="1"/>
      <c r="Y92" s="1"/>
      <c r="Z92" s="1"/>
      <c r="AA92" s="1"/>
      <c r="AB92" s="1"/>
      <c r="AC92" s="1"/>
      <c r="AD92" s="1"/>
      <c r="AE92" s="1"/>
      <c r="AF92" s="1"/>
      <c r="AG92" s="1"/>
      <c r="AH92" s="1"/>
      <c r="AI92" s="1"/>
      <c r="AJ92" s="1"/>
      <c r="AK92" s="1"/>
    </row>
    <row r="93" spans="1:37" ht="17.850000000000001" hidden="1" customHeight="1" x14ac:dyDescent="0.25">
      <c r="A93" s="1"/>
      <c r="B93" s="43"/>
      <c r="C93" s="7"/>
      <c r="D93" s="7"/>
      <c r="E93" s="7"/>
      <c r="F93" s="7"/>
      <c r="G93" s="7"/>
      <c r="H93" s="7"/>
      <c r="I93" s="7"/>
      <c r="J93" s="7"/>
      <c r="K93" s="7"/>
      <c r="L93" s="7"/>
      <c r="M93" s="7"/>
      <c r="N93" s="7"/>
      <c r="O93" s="7"/>
      <c r="P93" s="7"/>
      <c r="Q93" s="7"/>
      <c r="R93" s="7"/>
      <c r="S93" s="1"/>
      <c r="T93" s="1"/>
      <c r="U93" s="1"/>
      <c r="V93" s="1"/>
      <c r="W93" s="1"/>
      <c r="X93" s="1"/>
      <c r="Y93" s="1"/>
      <c r="Z93" s="1"/>
      <c r="AA93" s="1"/>
      <c r="AB93" s="1"/>
      <c r="AC93" s="1"/>
      <c r="AD93" s="1"/>
      <c r="AE93" s="1"/>
      <c r="AF93" s="1"/>
      <c r="AG93" s="1"/>
      <c r="AH93" s="1"/>
      <c r="AI93" s="1"/>
      <c r="AJ93" s="1"/>
      <c r="AK93" s="1"/>
    </row>
    <row r="94" spans="1:37" ht="3" hidden="1" customHeight="1" x14ac:dyDescent="0.25">
      <c r="A94" s="1"/>
      <c r="B94" s="43"/>
      <c r="C94" s="7"/>
      <c r="D94" s="7"/>
      <c r="E94" s="7"/>
      <c r="F94" s="7"/>
      <c r="G94" s="7"/>
      <c r="H94" s="7"/>
      <c r="I94" s="7"/>
      <c r="J94" s="7"/>
      <c r="K94" s="7"/>
      <c r="L94" s="7"/>
      <c r="M94" s="7"/>
      <c r="N94" s="7"/>
      <c r="O94" s="7"/>
      <c r="P94" s="7"/>
      <c r="Q94" s="7"/>
      <c r="R94" s="7"/>
      <c r="S94" s="40"/>
      <c r="T94" s="40"/>
      <c r="U94" s="40"/>
      <c r="V94" s="40"/>
      <c r="W94" s="40"/>
      <c r="X94" s="40"/>
      <c r="Y94" s="40"/>
      <c r="Z94" s="40"/>
      <c r="AA94" s="40"/>
      <c r="AB94" s="40"/>
      <c r="AC94" s="40"/>
      <c r="AD94" s="40"/>
      <c r="AE94" s="40"/>
      <c r="AF94" s="40"/>
      <c r="AG94" s="40"/>
      <c r="AH94" s="40"/>
      <c r="AI94" s="40"/>
      <c r="AJ94" s="40"/>
      <c r="AK94" s="42"/>
    </row>
    <row r="95" spans="1:37" ht="17.850000000000001" hidden="1" customHeight="1" x14ac:dyDescent="0.25">
      <c r="A95" s="1"/>
      <c r="B95" s="43"/>
      <c r="C95" s="7"/>
      <c r="D95" s="7"/>
      <c r="E95" s="7"/>
      <c r="F95" s="7"/>
      <c r="G95" s="7"/>
      <c r="H95" s="7"/>
      <c r="I95" s="7"/>
      <c r="J95" s="7"/>
      <c r="K95" s="7"/>
      <c r="L95" s="7"/>
      <c r="M95" s="7"/>
      <c r="N95" s="7"/>
      <c r="O95" s="7"/>
      <c r="P95" s="7"/>
      <c r="Q95" s="7"/>
      <c r="R95" s="7"/>
    </row>
    <row r="96" spans="1:37" ht="4.3499999999999996" hidden="1" customHeight="1" x14ac:dyDescent="0.25">
      <c r="A96" s="1"/>
      <c r="B96" s="43"/>
      <c r="C96" s="7"/>
      <c r="D96" s="7"/>
      <c r="E96" s="7"/>
      <c r="F96" s="7"/>
      <c r="G96" s="7"/>
      <c r="H96" s="7"/>
      <c r="I96" s="7"/>
      <c r="J96" s="7"/>
      <c r="K96" s="7"/>
      <c r="L96" s="7"/>
      <c r="M96" s="7"/>
      <c r="N96" s="7"/>
      <c r="O96" s="7"/>
      <c r="P96" s="7"/>
      <c r="Q96" s="7"/>
      <c r="R96" s="7"/>
    </row>
    <row r="97" spans="1:37" ht="17.850000000000001" hidden="1" customHeight="1" x14ac:dyDescent="0.25">
      <c r="A97" s="1"/>
      <c r="B97" s="43"/>
      <c r="C97" s="7"/>
      <c r="D97" s="7"/>
      <c r="E97" s="7"/>
      <c r="F97" s="7"/>
      <c r="G97" s="7"/>
      <c r="H97" s="7"/>
      <c r="I97" s="7"/>
      <c r="J97" s="7"/>
      <c r="K97" s="7"/>
      <c r="L97" s="7"/>
      <c r="M97" s="7"/>
      <c r="N97" s="7"/>
      <c r="O97" s="7"/>
      <c r="P97" s="7"/>
      <c r="Q97" s="7"/>
      <c r="R97" s="7"/>
    </row>
    <row r="98" spans="1:37" ht="17.850000000000001" hidden="1" customHeight="1" x14ac:dyDescent="0.25">
      <c r="A98" s="1"/>
      <c r="B98" s="43"/>
      <c r="C98" s="7"/>
      <c r="D98" s="7"/>
      <c r="E98" s="7"/>
      <c r="F98" s="7"/>
      <c r="G98" s="7"/>
      <c r="H98" s="7"/>
      <c r="I98" s="7"/>
      <c r="J98" s="7"/>
      <c r="K98" s="7"/>
      <c r="L98" s="7"/>
      <c r="M98" s="7"/>
      <c r="N98" s="7"/>
      <c r="O98" s="7"/>
      <c r="P98" s="7"/>
      <c r="Q98" s="7"/>
      <c r="R98" s="7"/>
    </row>
    <row r="99" spans="1:37" ht="17.850000000000001" hidden="1" customHeight="1" x14ac:dyDescent="0.25">
      <c r="A99" s="1"/>
      <c r="B99" s="43"/>
      <c r="C99" s="7"/>
      <c r="D99" s="7"/>
      <c r="E99" s="7"/>
      <c r="F99" s="7"/>
      <c r="G99" s="7"/>
      <c r="H99" s="7"/>
      <c r="I99" s="7"/>
      <c r="J99" s="7"/>
      <c r="K99" s="7"/>
      <c r="L99" s="7"/>
      <c r="M99" s="7"/>
      <c r="N99" s="7"/>
      <c r="O99" s="7"/>
      <c r="P99" s="7"/>
      <c r="Q99" s="7"/>
      <c r="R99" s="7"/>
    </row>
    <row r="100" spans="1:37" ht="17.850000000000001" hidden="1" customHeight="1" x14ac:dyDescent="0.25">
      <c r="A100" s="1"/>
      <c r="B100" s="43"/>
      <c r="C100" s="7"/>
      <c r="D100" s="7"/>
      <c r="E100" s="7"/>
      <c r="F100" s="7"/>
      <c r="G100" s="7"/>
      <c r="H100" s="7"/>
      <c r="I100" s="7"/>
      <c r="J100" s="7"/>
      <c r="K100" s="7"/>
      <c r="L100" s="7"/>
      <c r="M100" s="7"/>
      <c r="N100" s="7"/>
      <c r="O100" s="7"/>
      <c r="P100" s="7"/>
      <c r="Q100" s="7"/>
      <c r="R100" s="7"/>
      <c r="S100" s="1"/>
      <c r="T100" s="1"/>
      <c r="U100" s="1"/>
      <c r="V100" s="1"/>
      <c r="W100" s="1"/>
      <c r="X100" s="1"/>
      <c r="Y100" s="1"/>
      <c r="Z100" s="1"/>
      <c r="AA100" s="1"/>
      <c r="AB100" s="1"/>
      <c r="AC100" s="1"/>
      <c r="AD100" s="1"/>
      <c r="AE100" s="1"/>
      <c r="AF100" s="1"/>
      <c r="AG100" s="1"/>
      <c r="AH100" s="1"/>
      <c r="AI100" s="1"/>
      <c r="AJ100" s="1"/>
      <c r="AK100" s="1"/>
    </row>
    <row r="101" spans="1:37" ht="17.850000000000001" hidden="1" customHeight="1" x14ac:dyDescent="0.25">
      <c r="A101" s="1"/>
      <c r="B101" s="43"/>
      <c r="C101" s="7"/>
      <c r="D101" s="7"/>
      <c r="E101" s="7"/>
      <c r="F101" s="7"/>
      <c r="G101" s="7"/>
      <c r="H101" s="7"/>
      <c r="I101" s="7"/>
      <c r="J101" s="7"/>
      <c r="K101" s="7"/>
      <c r="L101" s="7"/>
      <c r="M101" s="7"/>
      <c r="N101" s="7"/>
      <c r="O101" s="7"/>
      <c r="P101" s="7"/>
      <c r="Q101" s="7"/>
      <c r="R101" s="7"/>
      <c r="S101" s="1"/>
      <c r="T101" s="1"/>
      <c r="U101" s="1"/>
      <c r="V101" s="1"/>
      <c r="W101" s="1"/>
      <c r="X101" s="1"/>
      <c r="Y101" s="1"/>
      <c r="Z101" s="1"/>
      <c r="AA101" s="1"/>
      <c r="AB101" s="1"/>
      <c r="AC101" s="1"/>
      <c r="AD101" s="1"/>
      <c r="AE101" s="1"/>
      <c r="AF101" s="1"/>
      <c r="AG101" s="1"/>
      <c r="AH101" s="1"/>
      <c r="AI101" s="1"/>
      <c r="AJ101" s="1"/>
      <c r="AK101" s="1"/>
    </row>
    <row r="102" spans="1:37" ht="17.850000000000001" hidden="1" customHeight="1" x14ac:dyDescent="0.25">
      <c r="A102" s="1"/>
      <c r="B102" s="2"/>
      <c r="Q102" s="7"/>
      <c r="R102" s="7"/>
      <c r="S102" s="1"/>
      <c r="T102" s="1"/>
      <c r="U102" s="1"/>
      <c r="V102" s="1"/>
      <c r="W102" s="1"/>
      <c r="X102" s="1"/>
      <c r="Y102" s="1"/>
      <c r="Z102" s="1"/>
      <c r="AA102" s="1"/>
      <c r="AB102" s="1"/>
      <c r="AC102" s="1"/>
      <c r="AD102" s="1"/>
      <c r="AE102" s="1"/>
      <c r="AF102" s="1"/>
      <c r="AG102" s="1"/>
      <c r="AH102" s="1"/>
      <c r="AI102" s="1"/>
      <c r="AJ102" s="1"/>
      <c r="AK102" s="1"/>
    </row>
    <row r="103" spans="1:37" ht="17.850000000000001" hidden="1" customHeight="1" x14ac:dyDescent="0.25">
      <c r="A103" s="1"/>
      <c r="B103" s="43"/>
      <c r="C103" s="7"/>
      <c r="D103" s="7"/>
      <c r="E103" s="7"/>
      <c r="F103" s="7"/>
      <c r="G103" s="7"/>
      <c r="H103" s="7"/>
      <c r="I103" s="7"/>
      <c r="J103" s="7"/>
      <c r="K103" s="7"/>
      <c r="L103" s="7"/>
      <c r="M103" s="7"/>
      <c r="N103" s="7"/>
      <c r="O103" s="7"/>
      <c r="P103" s="7"/>
      <c r="Q103" s="7"/>
      <c r="R103" s="7"/>
      <c r="S103" s="1"/>
      <c r="T103" s="1"/>
      <c r="U103" s="1"/>
      <c r="V103" s="1"/>
      <c r="W103" s="1"/>
      <c r="X103" s="1"/>
      <c r="Y103" s="1"/>
      <c r="Z103" s="1"/>
      <c r="AA103" s="1"/>
      <c r="AB103" s="1"/>
      <c r="AC103" s="1"/>
      <c r="AD103" s="1"/>
      <c r="AE103" s="1"/>
      <c r="AF103" s="1"/>
      <c r="AG103" s="1"/>
      <c r="AH103" s="1"/>
      <c r="AI103" s="1"/>
      <c r="AJ103" s="1"/>
      <c r="AK103" s="1"/>
    </row>
    <row r="104" spans="1:37" ht="17.850000000000001" hidden="1" customHeight="1" x14ac:dyDescent="0.25">
      <c r="A104" s="1"/>
      <c r="O104" s="7"/>
      <c r="P104" s="8"/>
      <c r="Q104" s="7"/>
      <c r="R104" s="7"/>
      <c r="S104" s="1"/>
      <c r="T104" s="1"/>
      <c r="U104" s="1"/>
      <c r="V104" s="1"/>
      <c r="W104" s="1"/>
      <c r="X104" s="1"/>
      <c r="Y104" s="1"/>
      <c r="Z104" s="1"/>
      <c r="AA104" s="1"/>
      <c r="AB104" s="1"/>
      <c r="AC104" s="1"/>
      <c r="AD104" s="1"/>
      <c r="AE104" s="1"/>
      <c r="AF104" s="1"/>
      <c r="AG104" s="1"/>
      <c r="AH104" s="1"/>
      <c r="AI104" s="1"/>
      <c r="AJ104" s="1"/>
      <c r="AK104" s="1"/>
    </row>
    <row r="105" spans="1:37" ht="17.850000000000001" hidden="1" customHeight="1" x14ac:dyDescent="0.25">
      <c r="A105" s="1"/>
      <c r="B105" s="43"/>
      <c r="C105" s="7"/>
      <c r="D105" s="7"/>
      <c r="E105" s="7"/>
      <c r="F105" s="7"/>
      <c r="G105" s="7"/>
      <c r="H105" s="7"/>
      <c r="I105" s="7"/>
      <c r="J105" s="7"/>
      <c r="K105" s="7"/>
      <c r="L105" s="7"/>
      <c r="M105" s="7"/>
      <c r="N105" s="7"/>
      <c r="O105" s="7"/>
      <c r="P105" s="7"/>
      <c r="Q105" s="7"/>
      <c r="R105" s="7"/>
      <c r="S105" s="1"/>
      <c r="T105" s="1"/>
      <c r="U105" s="1"/>
      <c r="V105" s="1"/>
      <c r="W105" s="1"/>
      <c r="X105" s="1"/>
      <c r="Y105" s="1"/>
      <c r="Z105" s="1"/>
      <c r="AA105" s="1"/>
      <c r="AB105" s="1"/>
      <c r="AC105" s="1"/>
      <c r="AD105" s="1"/>
      <c r="AE105" s="1"/>
      <c r="AF105" s="1"/>
      <c r="AG105" s="1"/>
      <c r="AH105" s="1"/>
      <c r="AI105" s="1"/>
      <c r="AJ105" s="1"/>
      <c r="AK105" s="1"/>
    </row>
    <row r="106" spans="1:37" ht="17.850000000000001" hidden="1" customHeight="1" x14ac:dyDescent="0.25">
      <c r="A106" s="1"/>
      <c r="B106" s="43"/>
      <c r="C106" s="7"/>
      <c r="D106" s="7"/>
      <c r="E106" s="7"/>
      <c r="F106" s="7"/>
      <c r="G106" s="7"/>
      <c r="H106" s="7"/>
      <c r="I106" s="7"/>
      <c r="J106" s="7"/>
      <c r="K106" s="7"/>
      <c r="L106" s="7"/>
      <c r="M106" s="7"/>
      <c r="N106" s="7"/>
      <c r="O106" s="7"/>
      <c r="P106" s="7"/>
      <c r="Q106" s="7"/>
      <c r="R106" s="7"/>
      <c r="S106" s="1"/>
      <c r="T106" s="1"/>
      <c r="U106" s="1"/>
      <c r="V106" s="1"/>
      <c r="W106" s="1"/>
      <c r="X106" s="1"/>
      <c r="Y106" s="1"/>
      <c r="Z106" s="1"/>
      <c r="AA106" s="1"/>
      <c r="AB106" s="1"/>
      <c r="AC106" s="1"/>
      <c r="AD106" s="1"/>
      <c r="AE106" s="1"/>
      <c r="AF106" s="1"/>
      <c r="AG106" s="1"/>
      <c r="AH106" s="1"/>
      <c r="AI106" s="1"/>
      <c r="AJ106" s="1"/>
      <c r="AK106" s="1"/>
    </row>
  </sheetData>
  <sheetProtection algorithmName="SHA-512" hashValue="Eh88SEj0Z2J19m7ktNCFXY4gd4NodDN28yqx634ohJPjj4CqmDAT0Vlkp90tSZQ1/gBqY07vGl45XnPpsFi4yw==" saltValue="exTcEdkZXoOMjVECPjzTPQ==" spinCount="100000" sheet="1" selectLockedCells="1"/>
  <mergeCells count="125">
    <mergeCell ref="Y86:AK86"/>
    <mergeCell ref="AC79:AK79"/>
    <mergeCell ref="Y83:AK84"/>
    <mergeCell ref="AG72:AK72"/>
    <mergeCell ref="H92:P92"/>
    <mergeCell ref="AF42:AI42"/>
    <mergeCell ref="AJ42:AK42"/>
    <mergeCell ref="AF37:AK37"/>
    <mergeCell ref="Y58:AB58"/>
    <mergeCell ref="AF44:AI44"/>
    <mergeCell ref="AJ44:AK44"/>
    <mergeCell ref="Y46:AK46"/>
    <mergeCell ref="Y44:AB44"/>
    <mergeCell ref="AC44:AD44"/>
    <mergeCell ref="AE75:AK75"/>
    <mergeCell ref="S72:Y72"/>
    <mergeCell ref="Y68:AB68"/>
    <mergeCell ref="AH68:AK68"/>
    <mergeCell ref="AH66:AK66"/>
    <mergeCell ref="AH64:AK64"/>
    <mergeCell ref="Y88:AD88"/>
    <mergeCell ref="Y85:AK85"/>
    <mergeCell ref="V79:W79"/>
    <mergeCell ref="Y78:AD78"/>
    <mergeCell ref="V77:AA77"/>
    <mergeCell ref="AF77:AK77"/>
    <mergeCell ref="V75:AA75"/>
    <mergeCell ref="AF27:AI27"/>
    <mergeCell ref="AJ32:AK32"/>
    <mergeCell ref="AF52:AI52"/>
    <mergeCell ref="AJ52:AK52"/>
    <mergeCell ref="AF54:AK54"/>
    <mergeCell ref="AJ34:AK34"/>
    <mergeCell ref="AF36:AI36"/>
    <mergeCell ref="AJ36:AK36"/>
    <mergeCell ref="AC36:AE36"/>
    <mergeCell ref="X36:AA36"/>
    <mergeCell ref="AJ28:AK28"/>
    <mergeCell ref="AF28:AI28"/>
    <mergeCell ref="AF18:AI18"/>
    <mergeCell ref="AF25:AI25"/>
    <mergeCell ref="AF20:AI20"/>
    <mergeCell ref="AF24:AI24"/>
    <mergeCell ref="AF26:AI26"/>
    <mergeCell ref="Y74:AK74"/>
    <mergeCell ref="Y76:AK76"/>
    <mergeCell ref="AJ50:AK50"/>
    <mergeCell ref="AF56:AK56"/>
    <mergeCell ref="AH58:AK58"/>
    <mergeCell ref="B3:AK4"/>
    <mergeCell ref="Y26:AD26"/>
    <mergeCell ref="V70:W70"/>
    <mergeCell ref="AC70:AK70"/>
    <mergeCell ref="S16:W16"/>
    <mergeCell ref="Y30:AB30"/>
    <mergeCell ref="AC18:AD18"/>
    <mergeCell ref="E10:I10"/>
    <mergeCell ref="M10:Q10"/>
    <mergeCell ref="E12:Q12"/>
    <mergeCell ref="E14:Q14"/>
    <mergeCell ref="E8:Q8"/>
    <mergeCell ref="E18:Q18"/>
    <mergeCell ref="B6:D6"/>
    <mergeCell ref="E24:Q24"/>
    <mergeCell ref="B16:F16"/>
    <mergeCell ref="Y24:AB24"/>
    <mergeCell ref="S6:W6"/>
    <mergeCell ref="S11:T14"/>
    <mergeCell ref="AF50:AI50"/>
    <mergeCell ref="AB8:AK8"/>
    <mergeCell ref="U12:V12"/>
    <mergeCell ref="AF12:AK12"/>
    <mergeCell ref="AF34:AI34"/>
    <mergeCell ref="U14:AK14"/>
    <mergeCell ref="Z12:AD12"/>
    <mergeCell ref="E44:I44"/>
    <mergeCell ref="M44:Q44"/>
    <mergeCell ref="E46:I46"/>
    <mergeCell ref="M46:Q46"/>
    <mergeCell ref="E48:Q48"/>
    <mergeCell ref="E52:F52"/>
    <mergeCell ref="K52:Q52"/>
    <mergeCell ref="Y18:AB18"/>
    <mergeCell ref="AJ24:AK24"/>
    <mergeCell ref="AC24:AD24"/>
    <mergeCell ref="AJ26:AK26"/>
    <mergeCell ref="Y20:AB20"/>
    <mergeCell ref="Y32:AB32"/>
    <mergeCell ref="AF32:AI32"/>
    <mergeCell ref="AC30:AD30"/>
    <mergeCell ref="W34:Z34"/>
    <mergeCell ref="AB34:AE34"/>
    <mergeCell ref="AF30:AI30"/>
    <mergeCell ref="AJ30:AK30"/>
    <mergeCell ref="AJ20:AK20"/>
    <mergeCell ref="AJ18:AK18"/>
    <mergeCell ref="AC20:AD20"/>
    <mergeCell ref="E54:Q54"/>
    <mergeCell ref="E56:Q56"/>
    <mergeCell ref="B36:F36"/>
    <mergeCell ref="B42:J42"/>
    <mergeCell ref="Y22:AB22"/>
    <mergeCell ref="AC22:AD22"/>
    <mergeCell ref="E20:I20"/>
    <mergeCell ref="M20:Q20"/>
    <mergeCell ref="E22:Q22"/>
    <mergeCell ref="E26:F26"/>
    <mergeCell ref="K26:Q26"/>
    <mergeCell ref="E28:Q28"/>
    <mergeCell ref="E30:Q30"/>
    <mergeCell ref="E32:Q32"/>
    <mergeCell ref="E34:H34"/>
    <mergeCell ref="J38:Q38"/>
    <mergeCell ref="E40:Q40"/>
    <mergeCell ref="E41:Q41"/>
    <mergeCell ref="E58:Q58"/>
    <mergeCell ref="E60:H60"/>
    <mergeCell ref="E64:F64"/>
    <mergeCell ref="K64:Q64"/>
    <mergeCell ref="E66:Q66"/>
    <mergeCell ref="E68:Q68"/>
    <mergeCell ref="E70:Q70"/>
    <mergeCell ref="E72:H72"/>
    <mergeCell ref="B74:F74"/>
    <mergeCell ref="K74:O74"/>
  </mergeCells>
  <dataValidations disablePrompts="1" count="2">
    <dataValidation type="list" allowBlank="1" showInputMessage="1" showErrorMessage="1" sqref="E39:E40" xr:uid="{4A458375-AC51-4A72-BD9B-C748116B99E9}">
      <formula1>"Private Limited Company(LTD),Sole Trader,Partnership,Limited Liability Partnership(LLP),Public Limited Company(PLC),Community Interest Company(CIC),Charity,Co-operative,Franchise"</formula1>
    </dataValidation>
    <dataValidation type="list" allowBlank="1" showInputMessage="1" showErrorMessage="1" sqref="K74" xr:uid="{CBD6588D-ADCB-45BC-A193-625D80AD3397}">
      <formula1>"Variable Direct Debit, BACS"</formula1>
    </dataValidation>
  </dataValidations>
  <pageMargins left="0" right="0" top="0" bottom="0" header="0" footer="0"/>
  <pageSetup paperSize="9" scale="78" fitToWidth="0" orientation="portrait" horizontalDpi="300" verticalDpi="300" r:id="rId1"/>
  <colBreaks count="1" manualBreakCount="1">
    <brk id="37" max="9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FD597-6CD0-42CB-B2D1-AB921F2217BF}">
  <sheetPr>
    <pageSetUpPr fitToPage="1"/>
  </sheetPr>
  <dimension ref="A1:XFC56"/>
  <sheetViews>
    <sheetView showGridLines="0" showRowColHeaders="0" zoomScaleNormal="100" zoomScaleSheetLayoutView="70" zoomScalePageLayoutView="150" workbookViewId="0">
      <selection activeCell="H44" sqref="H44"/>
    </sheetView>
  </sheetViews>
  <sheetFormatPr defaultColWidth="9" defaultRowHeight="0" customHeight="1" zeroHeight="1" x14ac:dyDescent="0.35"/>
  <cols>
    <col min="1" max="1" width="0.875" style="45" customWidth="1"/>
    <col min="2" max="2" width="7.125" style="45" customWidth="1"/>
    <col min="3" max="3" width="15" style="45" customWidth="1"/>
    <col min="4" max="4" width="14.625" style="45" customWidth="1"/>
    <col min="5" max="5" width="12.125" style="45" customWidth="1"/>
    <col min="6" max="6" width="8.625" style="45" customWidth="1"/>
    <col min="7" max="7" width="9.5" style="45" customWidth="1"/>
    <col min="8" max="8" width="4.125" style="45" customWidth="1"/>
    <col min="9" max="10" width="7.625" style="45" customWidth="1"/>
    <col min="11" max="11" width="3.875" style="45" customWidth="1"/>
    <col min="12" max="16377" width="0" style="45" hidden="1" customWidth="1"/>
    <col min="16378" max="16378" width="6.125" style="45" hidden="1" customWidth="1"/>
    <col min="16379" max="16379" width="25.625" style="45" hidden="1" customWidth="1"/>
    <col min="16380" max="16380" width="9.375" style="45" hidden="1" customWidth="1"/>
    <col min="16381" max="16381" width="14.875" style="45" hidden="1" customWidth="1"/>
    <col min="16382" max="16382" width="14.125" style="45" hidden="1" customWidth="1"/>
    <col min="16383" max="16383" width="25.25" style="45" hidden="1" customWidth="1"/>
    <col min="16384" max="16384" width="1.5" style="45" hidden="1" customWidth="1"/>
  </cols>
  <sheetData>
    <row r="1" spans="2:11" ht="15.75" customHeight="1" x14ac:dyDescent="0.35"/>
    <row r="2" spans="2:11" ht="15.75" customHeight="1" x14ac:dyDescent="0.35">
      <c r="B2" s="57"/>
      <c r="C2" s="57"/>
      <c r="D2" s="57"/>
      <c r="E2" s="57"/>
      <c r="F2" s="57"/>
      <c r="G2" s="57"/>
      <c r="H2" s="57"/>
      <c r="I2" s="57"/>
      <c r="J2" s="57"/>
      <c r="K2" s="1"/>
    </row>
    <row r="3" spans="2:11" ht="16.5" customHeight="1" x14ac:dyDescent="0.35">
      <c r="B3" s="58"/>
      <c r="C3" s="58"/>
      <c r="D3" s="58"/>
      <c r="E3" s="58"/>
      <c r="F3" s="58"/>
      <c r="G3" s="194"/>
      <c r="H3" s="194"/>
      <c r="I3" s="58"/>
      <c r="J3" s="58"/>
      <c r="K3" s="66"/>
    </row>
    <row r="4" spans="2:11" ht="39.75" customHeight="1" x14ac:dyDescent="0.35">
      <c r="B4" s="65"/>
      <c r="C4" s="58"/>
      <c r="D4" s="195" t="s">
        <v>75</v>
      </c>
      <c r="E4" s="194"/>
      <c r="F4" s="194"/>
      <c r="G4" s="58"/>
      <c r="H4" s="58"/>
      <c r="I4" s="65"/>
      <c r="J4" s="65"/>
      <c r="K4" s="66"/>
    </row>
    <row r="5" spans="2:11" ht="15.75" customHeight="1" x14ac:dyDescent="0.35">
      <c r="B5" s="46"/>
      <c r="C5" s="46"/>
      <c r="D5" s="46"/>
      <c r="F5" s="64"/>
      <c r="G5" s="64"/>
      <c r="H5" s="64"/>
      <c r="I5" s="64"/>
      <c r="J5" s="64"/>
      <c r="K5" s="64"/>
    </row>
    <row r="6" spans="2:11" s="67" customFormat="1" ht="15.75" customHeight="1" x14ac:dyDescent="0.35">
      <c r="B6" s="68"/>
      <c r="C6" s="68"/>
      <c r="D6" s="68"/>
      <c r="E6" s="68"/>
      <c r="F6" s="69"/>
      <c r="G6" s="69"/>
      <c r="H6" s="69"/>
      <c r="I6" s="69"/>
      <c r="J6" s="69"/>
      <c r="K6" s="69"/>
    </row>
    <row r="7" spans="2:11" ht="15.75" customHeight="1" x14ac:dyDescent="0.35">
      <c r="B7" s="70"/>
      <c r="C7" s="70"/>
      <c r="D7" s="70"/>
      <c r="E7" s="71"/>
      <c r="F7" s="72"/>
      <c r="G7" s="72"/>
      <c r="H7" s="72"/>
      <c r="I7" s="72"/>
      <c r="J7" s="72"/>
      <c r="K7" s="72"/>
    </row>
    <row r="8" spans="2:11" ht="15.75" customHeight="1" x14ac:dyDescent="0.35">
      <c r="B8" s="71"/>
      <c r="C8" s="71"/>
      <c r="D8" s="71"/>
      <c r="E8" s="71"/>
      <c r="F8" s="71"/>
      <c r="G8" s="71"/>
      <c r="H8" s="71"/>
      <c r="I8" s="71"/>
      <c r="J8" s="71"/>
      <c r="K8" s="71"/>
    </row>
    <row r="9" spans="2:11" ht="15.75" customHeight="1" x14ac:dyDescent="0.35">
      <c r="B9" s="71"/>
      <c r="C9" s="71"/>
      <c r="D9" s="71"/>
      <c r="E9" s="71"/>
      <c r="F9" s="71"/>
      <c r="G9" s="71"/>
      <c r="H9" s="71"/>
      <c r="I9" s="71"/>
      <c r="J9" s="71"/>
      <c r="K9" s="71"/>
    </row>
    <row r="10" spans="2:11" ht="15.75" customHeight="1" x14ac:dyDescent="0.35">
      <c r="B10" s="71"/>
      <c r="C10" s="71"/>
      <c r="D10" s="71"/>
      <c r="E10" s="71"/>
      <c r="F10" s="71"/>
      <c r="G10" s="71"/>
      <c r="H10" s="71"/>
      <c r="I10" s="71"/>
      <c r="J10" s="71"/>
      <c r="K10" s="71"/>
    </row>
    <row r="11" spans="2:11" ht="15.75" customHeight="1" x14ac:dyDescent="0.35">
      <c r="B11" s="73"/>
      <c r="C11" s="74"/>
      <c r="D11" s="74"/>
      <c r="E11" s="74"/>
      <c r="F11" s="74"/>
      <c r="G11" s="74"/>
      <c r="H11" s="75"/>
      <c r="I11" s="76"/>
      <c r="J11" s="77"/>
      <c r="K11" s="78"/>
    </row>
    <row r="12" spans="2:11" ht="15.75" customHeight="1" x14ac:dyDescent="0.35">
      <c r="B12" s="73"/>
      <c r="C12" s="74"/>
      <c r="D12" s="74"/>
      <c r="E12" s="74"/>
      <c r="F12" s="74"/>
      <c r="G12" s="74"/>
      <c r="H12" s="75"/>
      <c r="I12" s="76"/>
      <c r="J12" s="77"/>
      <c r="K12" s="78"/>
    </row>
    <row r="13" spans="2:11" ht="15.75" customHeight="1" x14ac:dyDescent="0.35">
      <c r="B13" s="73"/>
      <c r="C13" s="74"/>
      <c r="D13" s="74"/>
      <c r="E13" s="74"/>
      <c r="F13" s="74"/>
      <c r="G13" s="74"/>
      <c r="H13" s="75"/>
      <c r="I13" s="76"/>
      <c r="J13" s="77"/>
      <c r="K13" s="78"/>
    </row>
    <row r="14" spans="2:11" ht="15.75" customHeight="1" x14ac:dyDescent="0.35">
      <c r="B14" s="73"/>
      <c r="C14" s="74"/>
      <c r="D14" s="74"/>
      <c r="E14" s="74"/>
      <c r="F14" s="74"/>
      <c r="G14" s="74"/>
      <c r="H14" s="75"/>
      <c r="I14" s="76"/>
      <c r="J14" s="77"/>
      <c r="K14" s="78"/>
    </row>
    <row r="15" spans="2:11" ht="15.75" customHeight="1" x14ac:dyDescent="0.35">
      <c r="B15" s="73"/>
      <c r="C15" s="74"/>
      <c r="D15" s="74"/>
      <c r="E15" s="74"/>
      <c r="F15" s="74"/>
      <c r="G15" s="74"/>
      <c r="H15" s="75"/>
      <c r="I15" s="76"/>
      <c r="J15" s="77"/>
      <c r="K15" s="78"/>
    </row>
    <row r="16" spans="2:11" ht="15.75" customHeight="1" x14ac:dyDescent="0.35">
      <c r="B16" s="73"/>
      <c r="C16" s="74"/>
      <c r="D16" s="74"/>
      <c r="E16" s="74"/>
      <c r="F16" s="74"/>
      <c r="G16" s="74"/>
      <c r="H16" s="75"/>
      <c r="I16" s="76"/>
      <c r="J16" s="77"/>
      <c r="K16" s="78"/>
    </row>
    <row r="17" spans="2:11" ht="15.75" customHeight="1" x14ac:dyDescent="0.35">
      <c r="B17" s="73"/>
      <c r="C17" s="74"/>
      <c r="D17" s="74"/>
      <c r="E17" s="74"/>
      <c r="F17" s="74"/>
      <c r="G17" s="74"/>
      <c r="H17" s="75"/>
      <c r="I17" s="76"/>
      <c r="J17" s="77"/>
      <c r="K17" s="78"/>
    </row>
    <row r="18" spans="2:11" ht="15.75" customHeight="1" x14ac:dyDescent="0.35">
      <c r="B18" s="73"/>
      <c r="C18" s="74"/>
      <c r="D18" s="74"/>
      <c r="E18" s="74"/>
      <c r="F18" s="74"/>
      <c r="G18" s="74"/>
      <c r="H18" s="75"/>
      <c r="I18" s="76"/>
      <c r="J18" s="77"/>
      <c r="K18" s="78"/>
    </row>
    <row r="19" spans="2:11" ht="15.75" customHeight="1" x14ac:dyDescent="0.35">
      <c r="B19" s="73"/>
      <c r="C19" s="74"/>
      <c r="D19" s="74"/>
      <c r="E19" s="74"/>
      <c r="F19" s="74"/>
      <c r="G19" s="74"/>
      <c r="H19" s="75"/>
      <c r="I19" s="76"/>
      <c r="J19" s="77"/>
      <c r="K19" s="78"/>
    </row>
    <row r="20" spans="2:11" ht="15.75" customHeight="1" x14ac:dyDescent="0.35">
      <c r="B20" s="73"/>
      <c r="C20" s="74"/>
      <c r="D20" s="74"/>
      <c r="E20" s="74"/>
      <c r="F20" s="74"/>
      <c r="G20" s="74"/>
      <c r="H20" s="75"/>
      <c r="I20" s="76"/>
      <c r="J20" s="77"/>
      <c r="K20" s="78"/>
    </row>
    <row r="21" spans="2:11" ht="15.75" customHeight="1" x14ac:dyDescent="0.35">
      <c r="B21" s="73"/>
      <c r="C21" s="74"/>
      <c r="D21" s="74"/>
      <c r="E21" s="74"/>
      <c r="F21" s="74"/>
      <c r="G21" s="74"/>
      <c r="H21" s="75"/>
      <c r="I21" s="76"/>
      <c r="J21" s="77"/>
      <c r="K21" s="78"/>
    </row>
    <row r="22" spans="2:11" ht="15.75" customHeight="1" x14ac:dyDescent="0.35">
      <c r="B22" s="73"/>
      <c r="C22" s="74"/>
      <c r="D22" s="74"/>
      <c r="E22" s="74"/>
      <c r="F22" s="74"/>
      <c r="G22" s="74"/>
      <c r="H22" s="75"/>
      <c r="I22" s="76"/>
      <c r="J22" s="77"/>
      <c r="K22" s="78"/>
    </row>
    <row r="23" spans="2:11" ht="15.75" customHeight="1" x14ac:dyDescent="0.35">
      <c r="B23" s="73"/>
      <c r="C23" s="74"/>
      <c r="D23" s="74"/>
      <c r="E23" s="74"/>
      <c r="F23" s="74"/>
      <c r="G23" s="74"/>
      <c r="H23" s="75"/>
      <c r="I23" s="76"/>
      <c r="J23" s="77"/>
      <c r="K23" s="78"/>
    </row>
    <row r="24" spans="2:11" ht="15.75" customHeight="1" x14ac:dyDescent="0.35">
      <c r="B24" s="73"/>
      <c r="C24" s="74"/>
      <c r="D24" s="74"/>
      <c r="E24" s="74"/>
      <c r="F24" s="74"/>
      <c r="G24" s="74"/>
      <c r="H24" s="75"/>
      <c r="I24" s="76"/>
      <c r="J24" s="77"/>
      <c r="K24" s="78"/>
    </row>
    <row r="25" spans="2:11" ht="15.75" customHeight="1" x14ac:dyDescent="0.35">
      <c r="B25" s="73"/>
      <c r="C25" s="74"/>
      <c r="D25" s="74"/>
      <c r="E25" s="74"/>
      <c r="F25" s="74"/>
      <c r="G25" s="74"/>
      <c r="H25" s="75"/>
      <c r="I25" s="76"/>
      <c r="J25" s="77"/>
      <c r="K25" s="78"/>
    </row>
    <row r="26" spans="2:11" ht="15.75" customHeight="1" x14ac:dyDescent="0.35">
      <c r="B26" s="73"/>
      <c r="C26" s="74"/>
      <c r="D26" s="74"/>
      <c r="E26" s="74"/>
      <c r="F26" s="74"/>
      <c r="G26" s="74"/>
      <c r="H26" s="75"/>
      <c r="I26" s="76"/>
      <c r="J26" s="77"/>
      <c r="K26" s="78"/>
    </row>
    <row r="27" spans="2:11" ht="15.75" customHeight="1" x14ac:dyDescent="0.35">
      <c r="B27" s="73"/>
      <c r="C27" s="74"/>
      <c r="D27" s="74"/>
      <c r="E27" s="74"/>
      <c r="F27" s="74"/>
      <c r="G27" s="74"/>
      <c r="H27" s="75"/>
      <c r="I27" s="76"/>
      <c r="J27" s="77"/>
      <c r="K27" s="78"/>
    </row>
    <row r="28" spans="2:11" ht="15.75" customHeight="1" x14ac:dyDescent="0.35">
      <c r="B28" s="73"/>
      <c r="C28" s="74"/>
      <c r="D28" s="74"/>
      <c r="E28" s="74"/>
      <c r="F28" s="74"/>
      <c r="G28" s="74"/>
      <c r="H28" s="75"/>
      <c r="I28" s="76"/>
      <c r="J28" s="77"/>
      <c r="K28" s="78"/>
    </row>
    <row r="29" spans="2:11" ht="15.75" customHeight="1" x14ac:dyDescent="0.35">
      <c r="B29" s="73"/>
      <c r="C29" s="74"/>
      <c r="D29" s="74"/>
      <c r="E29" s="74"/>
      <c r="F29" s="74"/>
      <c r="G29" s="74"/>
      <c r="H29" s="75"/>
      <c r="I29" s="76"/>
      <c r="J29" s="77"/>
      <c r="K29" s="78"/>
    </row>
    <row r="30" spans="2:11" ht="15.75" customHeight="1" x14ac:dyDescent="0.35">
      <c r="B30" s="73"/>
      <c r="C30" s="74"/>
      <c r="D30" s="74"/>
      <c r="E30" s="74"/>
      <c r="F30" s="74"/>
      <c r="G30" s="74"/>
      <c r="H30" s="75"/>
      <c r="I30" s="76"/>
      <c r="J30" s="77"/>
      <c r="K30" s="78"/>
    </row>
    <row r="31" spans="2:11" ht="15.75" customHeight="1" x14ac:dyDescent="0.35">
      <c r="B31" s="73"/>
      <c r="C31" s="74"/>
      <c r="D31" s="74"/>
      <c r="E31" s="74"/>
      <c r="F31" s="74"/>
      <c r="G31" s="74"/>
      <c r="H31" s="75"/>
      <c r="I31" s="76"/>
      <c r="J31" s="77"/>
      <c r="K31" s="78"/>
    </row>
    <row r="32" spans="2:11" ht="15.75" customHeight="1" x14ac:dyDescent="0.35">
      <c r="B32" s="73"/>
      <c r="C32" s="74"/>
      <c r="D32" s="74"/>
      <c r="E32" s="74"/>
      <c r="F32" s="74"/>
      <c r="G32" s="74"/>
      <c r="H32" s="75"/>
      <c r="I32" s="77"/>
      <c r="J32" s="77"/>
      <c r="K32" s="78"/>
    </row>
    <row r="33" spans="2:11" ht="15.75" customHeight="1" x14ac:dyDescent="0.35">
      <c r="B33" s="73"/>
      <c r="C33" s="74"/>
      <c r="D33" s="74"/>
      <c r="E33" s="74"/>
      <c r="F33" s="74"/>
      <c r="G33" s="74"/>
      <c r="H33" s="75"/>
      <c r="I33" s="76"/>
      <c r="J33" s="154"/>
      <c r="K33" s="78"/>
    </row>
    <row r="34" spans="2:11" ht="15.75" customHeight="1" x14ac:dyDescent="0.35">
      <c r="B34" s="73"/>
      <c r="C34" s="74"/>
      <c r="D34" s="74"/>
      <c r="E34" s="74"/>
      <c r="F34" s="74"/>
      <c r="G34" s="74"/>
      <c r="H34" s="75"/>
      <c r="I34" s="76"/>
      <c r="J34" s="77"/>
      <c r="K34" s="78"/>
    </row>
    <row r="35" spans="2:11" ht="15.75" customHeight="1" x14ac:dyDescent="0.35">
      <c r="B35" s="73"/>
      <c r="C35" s="74"/>
      <c r="D35" s="74"/>
      <c r="E35" s="74"/>
      <c r="F35" s="74"/>
      <c r="G35" s="74"/>
      <c r="H35" s="75"/>
      <c r="I35" s="76"/>
      <c r="J35" s="77"/>
      <c r="K35" s="78"/>
    </row>
    <row r="36" spans="2:11" ht="15.75" customHeight="1" x14ac:dyDescent="0.35">
      <c r="B36" s="73"/>
      <c r="C36" s="74"/>
      <c r="D36" s="74"/>
      <c r="E36" s="74"/>
      <c r="F36" s="74"/>
      <c r="G36" s="74"/>
      <c r="H36" s="75"/>
      <c r="I36" s="76"/>
      <c r="J36" s="77"/>
      <c r="K36" s="78"/>
    </row>
    <row r="37" spans="2:11" ht="15.75" customHeight="1" x14ac:dyDescent="0.35">
      <c r="B37" s="73"/>
      <c r="C37" s="74"/>
      <c r="D37" s="74"/>
      <c r="E37" s="74"/>
      <c r="F37" s="74"/>
      <c r="G37" s="74"/>
      <c r="H37" s="75"/>
      <c r="I37" s="76"/>
      <c r="J37" s="77"/>
      <c r="K37" s="78"/>
    </row>
    <row r="38" spans="2:11" ht="15.75" customHeight="1" x14ac:dyDescent="0.35">
      <c r="B38" s="73"/>
      <c r="C38" s="74"/>
      <c r="D38" s="74"/>
      <c r="E38" s="74"/>
      <c r="F38" s="74"/>
      <c r="G38" s="74"/>
      <c r="H38" s="75"/>
      <c r="I38" s="76"/>
      <c r="J38" s="77"/>
      <c r="K38" s="78"/>
    </row>
    <row r="39" spans="2:11" ht="15.75" customHeight="1" x14ac:dyDescent="0.35">
      <c r="B39" s="73"/>
      <c r="C39" s="74"/>
      <c r="D39" s="74"/>
      <c r="E39" s="74"/>
      <c r="F39" s="74"/>
      <c r="G39" s="74"/>
      <c r="H39" s="75"/>
      <c r="I39" s="76"/>
      <c r="J39" s="77"/>
      <c r="K39" s="78"/>
    </row>
    <row r="40" spans="2:11" ht="15.75" customHeight="1" x14ac:dyDescent="0.35">
      <c r="B40" s="73"/>
      <c r="C40" s="74"/>
      <c r="D40" s="74"/>
      <c r="E40" s="74"/>
      <c r="F40" s="74"/>
      <c r="G40" s="74"/>
      <c r="H40" s="75"/>
      <c r="I40" s="76"/>
      <c r="J40" s="77"/>
      <c r="K40" s="78"/>
    </row>
    <row r="41" spans="2:11" ht="15.75" customHeight="1" x14ac:dyDescent="0.35">
      <c r="B41" s="54"/>
      <c r="C41" s="54"/>
      <c r="D41" s="54"/>
      <c r="E41" s="54"/>
      <c r="G41" s="47"/>
      <c r="H41" s="47"/>
      <c r="I41" s="47"/>
      <c r="J41" s="47"/>
      <c r="K41" s="47"/>
    </row>
    <row r="42" spans="2:11" ht="15.75" customHeight="1" x14ac:dyDescent="0.35">
      <c r="B42" s="193"/>
      <c r="C42" s="193"/>
      <c r="D42" s="193"/>
      <c r="E42" s="193"/>
      <c r="F42" s="193"/>
      <c r="G42" s="193"/>
      <c r="H42" s="193"/>
      <c r="I42" s="193"/>
      <c r="J42" s="193"/>
    </row>
    <row r="43" spans="2:11" ht="15.75" customHeight="1" thickBot="1" x14ac:dyDescent="0.4"/>
    <row r="44" spans="2:11" ht="15.75" customHeight="1" thickBot="1" x14ac:dyDescent="0.4">
      <c r="E44" s="4" t="s">
        <v>76</v>
      </c>
      <c r="F44" s="4"/>
      <c r="G44" s="4"/>
      <c r="H44" s="106"/>
      <c r="I44" s="4"/>
      <c r="J44" s="4"/>
      <c r="K44" s="4"/>
    </row>
    <row r="45" spans="2:11" ht="15.75" customHeight="1" thickBot="1" x14ac:dyDescent="0.4">
      <c r="E45" s="4"/>
      <c r="F45" s="4"/>
      <c r="G45" s="4"/>
      <c r="H45" s="4"/>
      <c r="I45" s="4"/>
      <c r="J45" s="4"/>
      <c r="K45" s="4"/>
    </row>
    <row r="46" spans="2:11" ht="15.75" customHeight="1" thickBot="1" x14ac:dyDescent="0.4">
      <c r="E46" s="11" t="s">
        <v>77</v>
      </c>
      <c r="F46" s="4"/>
      <c r="G46" s="4"/>
      <c r="H46" s="196"/>
      <c r="I46" s="197"/>
      <c r="J46" s="198"/>
      <c r="K46" s="4"/>
    </row>
    <row r="47" spans="2:11" ht="15.75" customHeight="1" thickBot="1" x14ac:dyDescent="0.4">
      <c r="E47" s="4"/>
      <c r="F47" s="4"/>
      <c r="G47" s="4"/>
      <c r="H47" s="4"/>
      <c r="I47" s="4"/>
      <c r="J47" s="4"/>
      <c r="K47" s="4"/>
    </row>
    <row r="48" spans="2:11" ht="15.75" customHeight="1" thickBot="1" x14ac:dyDescent="0.4">
      <c r="E48" s="4" t="s">
        <v>78</v>
      </c>
      <c r="F48" s="4"/>
      <c r="G48" s="4"/>
      <c r="H48" s="196"/>
      <c r="I48" s="197"/>
      <c r="J48" s="198"/>
      <c r="K48" s="4"/>
    </row>
    <row r="49" spans="5:11" ht="15.75" customHeight="1" thickBot="1" x14ac:dyDescent="0.4">
      <c r="E49" s="11"/>
      <c r="F49" s="4"/>
      <c r="G49" s="4"/>
      <c r="H49" s="4"/>
      <c r="I49" s="4"/>
      <c r="J49" s="4"/>
      <c r="K49" s="4"/>
    </row>
    <row r="50" spans="5:11" ht="15.75" customHeight="1" thickBot="1" x14ac:dyDescent="0.4">
      <c r="E50" s="4" t="s">
        <v>79</v>
      </c>
      <c r="F50" s="4"/>
      <c r="G50" s="4"/>
      <c r="H50" s="196"/>
      <c r="I50" s="197"/>
      <c r="J50" s="198"/>
      <c r="K50" s="4"/>
    </row>
    <row r="51" spans="5:11" ht="15.75" customHeight="1" thickBot="1" x14ac:dyDescent="0.4">
      <c r="E51" s="4"/>
      <c r="F51" s="4"/>
      <c r="G51" s="4"/>
      <c r="H51" s="4"/>
      <c r="I51" s="4"/>
      <c r="J51" s="4"/>
      <c r="K51" s="4"/>
    </row>
    <row r="52" spans="5:11" ht="15.75" customHeight="1" thickBot="1" x14ac:dyDescent="0.4">
      <c r="E52" s="4" t="s">
        <v>80</v>
      </c>
      <c r="F52" s="4"/>
      <c r="G52" s="4"/>
      <c r="H52" s="196"/>
      <c r="I52" s="197"/>
      <c r="J52" s="198"/>
      <c r="K52" s="4"/>
    </row>
    <row r="53" spans="5:11" ht="15.75" customHeight="1" x14ac:dyDescent="0.35">
      <c r="E53" s="4"/>
      <c r="F53" s="4"/>
      <c r="G53" s="4"/>
      <c r="H53" s="4"/>
      <c r="I53" s="4"/>
      <c r="J53" s="4"/>
      <c r="K53" s="4"/>
    </row>
    <row r="54" spans="5:11" ht="15.75" customHeight="1" x14ac:dyDescent="0.35">
      <c r="E54" s="4"/>
      <c r="F54" s="1"/>
      <c r="G54" s="1"/>
      <c r="H54" s="1"/>
      <c r="I54" s="1"/>
      <c r="J54" s="1"/>
      <c r="K54" s="1"/>
    </row>
    <row r="55" spans="5:11" ht="15.75" customHeight="1" x14ac:dyDescent="0.35"/>
    <row r="56" spans="5:11" ht="15.75" customHeight="1" x14ac:dyDescent="0.35"/>
  </sheetData>
  <sheetProtection algorithmName="SHA-512" hashValue="tCauBPBHPWLyay8uApxH1eA3mYhBao0arLaVy8ASRfh+n/9tCAHL9avrO1bBaSlPIYfuMEMKFZ6DEkBRgm4jdg==" saltValue="1OsAQFIX/c+0KUyyZDylPA==" spinCount="100000" sheet="1" objects="1" scenarios="1"/>
  <mergeCells count="7">
    <mergeCell ref="B42:J42"/>
    <mergeCell ref="G3:H3"/>
    <mergeCell ref="D4:F4"/>
    <mergeCell ref="H52:J52"/>
    <mergeCell ref="H50:J50"/>
    <mergeCell ref="H48:J48"/>
    <mergeCell ref="H46:J46"/>
  </mergeCells>
  <pageMargins left="0.70866141732283472" right="0.70866141732283472" top="0.74803149606299213" bottom="0.74803149606299213"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FE70-71FB-45E8-8573-B75A04114E15}">
  <sheetPr>
    <pageSetUpPr fitToPage="1"/>
  </sheetPr>
  <dimension ref="A1:AG69"/>
  <sheetViews>
    <sheetView showGridLines="0" showRowColHeaders="0" topLeftCell="A3" zoomScaleNormal="100" workbookViewId="0">
      <selection activeCell="G50" sqref="G50:L52"/>
    </sheetView>
  </sheetViews>
  <sheetFormatPr defaultColWidth="0" defaultRowHeight="20.25" customHeight="1" zeroHeight="1" x14ac:dyDescent="0.25"/>
  <cols>
    <col min="1" max="1" width="1.125" style="62" customWidth="1"/>
    <col min="2" max="5" width="9" style="79" customWidth="1"/>
    <col min="6" max="6" width="3.125" style="79" customWidth="1"/>
    <col min="7" max="12" width="8.625" style="79" customWidth="1"/>
    <col min="13" max="13" width="0.875" style="62" customWidth="1"/>
    <col min="14" max="31" width="9" style="61" hidden="1" customWidth="1"/>
    <col min="32" max="33" width="0" style="61" hidden="1" customWidth="1"/>
    <col min="34" max="16384" width="9" style="61" hidden="1"/>
  </cols>
  <sheetData>
    <row r="1" spans="2:12" ht="0" hidden="1" customHeight="1" x14ac:dyDescent="0.25"/>
    <row r="2" spans="2:12" ht="0" hidden="1" customHeight="1" x14ac:dyDescent="0.25"/>
    <row r="3" spans="2:12" ht="15.75" x14ac:dyDescent="0.25">
      <c r="B3" s="318"/>
      <c r="C3" s="318"/>
      <c r="D3" s="318"/>
    </row>
    <row r="4" spans="2:12" ht="15.75" x14ac:dyDescent="0.25">
      <c r="B4" s="318"/>
      <c r="C4" s="318"/>
      <c r="D4" s="318"/>
    </row>
    <row r="5" spans="2:12" ht="15.75" x14ac:dyDescent="0.25">
      <c r="B5" s="318"/>
      <c r="C5" s="318"/>
      <c r="D5" s="318"/>
    </row>
    <row r="6" spans="2:12" ht="15.75" x14ac:dyDescent="0.25"/>
    <row r="7" spans="2:12" ht="15.75" x14ac:dyDescent="0.25">
      <c r="I7" s="80"/>
      <c r="J7" s="81"/>
      <c r="K7" s="81"/>
      <c r="L7" s="81"/>
    </row>
    <row r="8" spans="2:12" ht="15.75" x14ac:dyDescent="0.25">
      <c r="I8" s="80"/>
      <c r="J8" s="80"/>
      <c r="K8" s="80"/>
      <c r="L8" s="80"/>
    </row>
    <row r="9" spans="2:12" ht="15.75" x14ac:dyDescent="0.25">
      <c r="J9" s="81"/>
      <c r="K9" s="81"/>
      <c r="L9" s="81"/>
    </row>
    <row r="10" spans="2:12" ht="15.75" x14ac:dyDescent="0.25">
      <c r="J10" s="81"/>
      <c r="K10" s="81"/>
      <c r="L10" s="81"/>
    </row>
    <row r="11" spans="2:12" ht="15.75" x14ac:dyDescent="0.25">
      <c r="J11" s="81"/>
      <c r="K11" s="81"/>
      <c r="L11" s="81"/>
    </row>
    <row r="12" spans="2:12" ht="15.75" x14ac:dyDescent="0.25">
      <c r="J12" s="81"/>
      <c r="K12" s="81"/>
      <c r="L12" s="81"/>
    </row>
    <row r="13" spans="2:12" ht="15.75" x14ac:dyDescent="0.25">
      <c r="J13" s="81"/>
      <c r="K13" s="81"/>
      <c r="L13" s="81"/>
    </row>
    <row r="14" spans="2:12" ht="15.75" x14ac:dyDescent="0.25">
      <c r="J14" s="81"/>
      <c r="K14" s="81"/>
      <c r="L14" s="81"/>
    </row>
    <row r="15" spans="2:12" ht="15.75" x14ac:dyDescent="0.25">
      <c r="B15" s="79" t="s">
        <v>81</v>
      </c>
      <c r="G15" s="79" t="s">
        <v>82</v>
      </c>
    </row>
    <row r="16" spans="2:12" ht="15.75" x14ac:dyDescent="0.25">
      <c r="F16" s="319"/>
      <c r="G16" s="319"/>
      <c r="H16" s="319"/>
      <c r="I16" s="319"/>
      <c r="J16" s="319"/>
      <c r="K16" s="319"/>
      <c r="L16" s="319"/>
    </row>
    <row r="17" spans="2:12" ht="15.75" x14ac:dyDescent="0.25">
      <c r="B17" s="320"/>
      <c r="C17" s="321"/>
      <c r="D17" s="321"/>
      <c r="E17" s="322"/>
      <c r="G17" s="329">
        <v>1</v>
      </c>
      <c r="H17" s="329">
        <v>6</v>
      </c>
      <c r="I17" s="329">
        <v>6</v>
      </c>
      <c r="J17" s="329">
        <v>3</v>
      </c>
      <c r="K17" s="329">
        <v>0</v>
      </c>
      <c r="L17" s="332">
        <v>7</v>
      </c>
    </row>
    <row r="18" spans="2:12" ht="2.25" customHeight="1" x14ac:dyDescent="0.25">
      <c r="B18" s="323"/>
      <c r="C18" s="324"/>
      <c r="D18" s="324"/>
      <c r="E18" s="325"/>
      <c r="G18" s="330"/>
      <c r="H18" s="330"/>
      <c r="I18" s="330"/>
      <c r="J18" s="330"/>
      <c r="K18" s="330"/>
      <c r="L18" s="333"/>
    </row>
    <row r="19" spans="2:12" ht="15.75" x14ac:dyDescent="0.25">
      <c r="B19" s="326"/>
      <c r="C19" s="327"/>
      <c r="D19" s="327"/>
      <c r="E19" s="328"/>
      <c r="G19" s="331"/>
      <c r="H19" s="331"/>
      <c r="I19" s="331"/>
      <c r="J19" s="331"/>
      <c r="K19" s="331"/>
      <c r="L19" s="334"/>
    </row>
    <row r="20" spans="2:12" ht="15.75" x14ac:dyDescent="0.25">
      <c r="I20" s="80"/>
      <c r="J20" s="81"/>
      <c r="K20" s="81"/>
      <c r="L20" s="81"/>
    </row>
    <row r="21" spans="2:12" ht="15.75" x14ac:dyDescent="0.25">
      <c r="J21" s="81"/>
      <c r="K21" s="81"/>
      <c r="L21" s="81"/>
    </row>
    <row r="22" spans="2:12" ht="15.75" x14ac:dyDescent="0.25">
      <c r="J22" s="81"/>
      <c r="K22" s="81"/>
      <c r="L22" s="81"/>
    </row>
    <row r="23" spans="2:12" ht="15.75" x14ac:dyDescent="0.25">
      <c r="B23" s="79" t="s">
        <v>83</v>
      </c>
      <c r="G23" s="79" t="s">
        <v>84</v>
      </c>
      <c r="J23" s="81"/>
      <c r="K23" s="81"/>
      <c r="L23" s="81"/>
    </row>
    <row r="24" spans="2:12" ht="15.75" x14ac:dyDescent="0.25">
      <c r="J24" s="80"/>
      <c r="K24" s="80"/>
      <c r="L24" s="80"/>
    </row>
    <row r="25" spans="2:12" ht="15.75" x14ac:dyDescent="0.25">
      <c r="B25" s="320"/>
      <c r="C25" s="321"/>
      <c r="D25" s="321"/>
      <c r="E25" s="322"/>
      <c r="G25" s="335"/>
      <c r="H25" s="336"/>
      <c r="I25" s="336"/>
      <c r="J25" s="336"/>
      <c r="K25" s="336"/>
      <c r="L25" s="337"/>
    </row>
    <row r="26" spans="2:12" ht="1.5" customHeight="1" x14ac:dyDescent="0.25">
      <c r="B26" s="323"/>
      <c r="C26" s="324"/>
      <c r="D26" s="324"/>
      <c r="E26" s="325"/>
      <c r="G26" s="338"/>
      <c r="H26" s="339"/>
      <c r="I26" s="339"/>
      <c r="J26" s="339"/>
      <c r="K26" s="339"/>
      <c r="L26" s="340"/>
    </row>
    <row r="27" spans="2:12" ht="15.75" x14ac:dyDescent="0.25">
      <c r="B27" s="326"/>
      <c r="C27" s="327"/>
      <c r="D27" s="327"/>
      <c r="E27" s="328"/>
      <c r="G27" s="341"/>
      <c r="H27" s="342"/>
      <c r="I27" s="342"/>
      <c r="J27" s="342"/>
      <c r="K27" s="342"/>
      <c r="L27" s="343"/>
    </row>
    <row r="28" spans="2:12" ht="15.75" x14ac:dyDescent="0.25">
      <c r="J28" s="81"/>
      <c r="K28" s="81"/>
      <c r="L28" s="81"/>
    </row>
    <row r="29" spans="2:12" ht="15.75" x14ac:dyDescent="0.25">
      <c r="J29" s="80"/>
      <c r="K29" s="80"/>
      <c r="L29" s="80"/>
    </row>
    <row r="30" spans="2:12" ht="15.75" x14ac:dyDescent="0.25">
      <c r="B30" s="79" t="s">
        <v>85</v>
      </c>
      <c r="G30" s="79" t="s">
        <v>86</v>
      </c>
    </row>
    <row r="31" spans="2:12" ht="15.75" x14ac:dyDescent="0.25"/>
    <row r="32" spans="2:12" ht="15.75" x14ac:dyDescent="0.25">
      <c r="B32" s="362"/>
      <c r="C32" s="363"/>
      <c r="D32" s="363"/>
      <c r="E32" s="364"/>
      <c r="J32" s="81"/>
      <c r="K32" s="81"/>
      <c r="L32" s="81"/>
    </row>
    <row r="33" spans="2:12" ht="0.75" customHeight="1" x14ac:dyDescent="0.25">
      <c r="B33" s="365"/>
      <c r="C33" s="366"/>
      <c r="D33" s="366"/>
      <c r="E33" s="367"/>
      <c r="J33" s="80"/>
      <c r="K33" s="80"/>
      <c r="L33" s="80"/>
    </row>
    <row r="34" spans="2:12" ht="15.75" x14ac:dyDescent="0.25">
      <c r="B34" s="368"/>
      <c r="C34" s="369"/>
      <c r="D34" s="369"/>
      <c r="E34" s="370"/>
    </row>
    <row r="35" spans="2:12" ht="15.75" x14ac:dyDescent="0.25"/>
    <row r="36" spans="2:12" ht="15.75" x14ac:dyDescent="0.25">
      <c r="B36" s="79" t="s">
        <v>87</v>
      </c>
    </row>
    <row r="37" spans="2:12" ht="15.75" x14ac:dyDescent="0.25"/>
    <row r="38" spans="2:12" ht="15.75" x14ac:dyDescent="0.25">
      <c r="B38" s="371"/>
      <c r="C38" s="372"/>
      <c r="D38" s="372"/>
      <c r="E38" s="373"/>
      <c r="G38" s="380"/>
      <c r="H38" s="380"/>
      <c r="I38" s="380"/>
      <c r="J38" s="380"/>
      <c r="K38" s="380"/>
      <c r="L38" s="380"/>
    </row>
    <row r="39" spans="2:12" ht="3" customHeight="1" x14ac:dyDescent="0.25">
      <c r="B39" s="374"/>
      <c r="C39" s="375"/>
      <c r="D39" s="375"/>
      <c r="E39" s="376"/>
      <c r="G39" s="380"/>
      <c r="H39" s="380"/>
      <c r="I39" s="380"/>
      <c r="J39" s="380"/>
      <c r="K39" s="380"/>
      <c r="L39" s="380"/>
    </row>
    <row r="40" spans="2:12" ht="15.75" x14ac:dyDescent="0.25">
      <c r="B40" s="377"/>
      <c r="C40" s="378"/>
      <c r="D40" s="378"/>
      <c r="E40" s="379"/>
      <c r="G40" s="380"/>
      <c r="H40" s="380"/>
      <c r="I40" s="380"/>
      <c r="J40" s="380"/>
      <c r="K40" s="380"/>
      <c r="L40" s="380"/>
    </row>
    <row r="41" spans="2:12" ht="15.75" x14ac:dyDescent="0.25"/>
    <row r="42" spans="2:12" ht="15" customHeight="1" x14ac:dyDescent="0.25">
      <c r="B42" s="79" t="s">
        <v>88</v>
      </c>
      <c r="G42" s="79" t="s">
        <v>89</v>
      </c>
    </row>
    <row r="43" spans="2:12" ht="13.5" customHeight="1" x14ac:dyDescent="0.25">
      <c r="B43" s="79" t="s">
        <v>90</v>
      </c>
    </row>
    <row r="44" spans="2:12" ht="15.75" x14ac:dyDescent="0.25">
      <c r="G44" s="335"/>
      <c r="H44" s="336"/>
      <c r="I44" s="336"/>
      <c r="J44" s="336"/>
      <c r="K44" s="336"/>
      <c r="L44" s="337"/>
    </row>
    <row r="45" spans="2:12" ht="2.25" customHeight="1" x14ac:dyDescent="0.25">
      <c r="G45" s="338"/>
      <c r="H45" s="339"/>
      <c r="I45" s="339"/>
      <c r="J45" s="339"/>
      <c r="K45" s="339"/>
      <c r="L45" s="340"/>
    </row>
    <row r="46" spans="2:12" ht="15.75" x14ac:dyDescent="0.25">
      <c r="B46" s="344"/>
      <c r="C46" s="345"/>
      <c r="D46" s="345"/>
      <c r="E46" s="346"/>
      <c r="G46" s="341"/>
      <c r="H46" s="342"/>
      <c r="I46" s="342"/>
      <c r="J46" s="342"/>
      <c r="K46" s="342"/>
      <c r="L46" s="343"/>
    </row>
    <row r="47" spans="2:12" ht="15.75" x14ac:dyDescent="0.25">
      <c r="B47" s="347"/>
      <c r="C47" s="348"/>
      <c r="D47" s="348"/>
      <c r="E47" s="349"/>
      <c r="J47" s="82"/>
      <c r="K47" s="82"/>
      <c r="L47" s="82"/>
    </row>
    <row r="48" spans="2:12" ht="15.75" x14ac:dyDescent="0.25">
      <c r="B48" s="347"/>
      <c r="C48" s="348"/>
      <c r="D48" s="348"/>
      <c r="E48" s="349"/>
      <c r="G48" s="79" t="s">
        <v>91</v>
      </c>
    </row>
    <row r="49" spans="2:12" ht="15.75" x14ac:dyDescent="0.25">
      <c r="B49" s="347"/>
      <c r="C49" s="348"/>
      <c r="D49" s="348"/>
      <c r="E49" s="349"/>
      <c r="L49" s="80"/>
    </row>
    <row r="50" spans="2:12" ht="15.75" customHeight="1" x14ac:dyDescent="0.25">
      <c r="B50" s="347"/>
      <c r="C50" s="348"/>
      <c r="D50" s="348"/>
      <c r="E50" s="349"/>
      <c r="G50" s="353"/>
      <c r="H50" s="354"/>
      <c r="I50" s="354"/>
      <c r="J50" s="354"/>
      <c r="K50" s="354"/>
      <c r="L50" s="355"/>
    </row>
    <row r="51" spans="2:12" ht="15.75" x14ac:dyDescent="0.25">
      <c r="B51" s="347"/>
      <c r="C51" s="348"/>
      <c r="D51" s="348"/>
      <c r="E51" s="349"/>
      <c r="G51" s="356"/>
      <c r="H51" s="357"/>
      <c r="I51" s="357"/>
      <c r="J51" s="357"/>
      <c r="K51" s="357"/>
      <c r="L51" s="358"/>
    </row>
    <row r="52" spans="2:12" ht="15.75" x14ac:dyDescent="0.25">
      <c r="B52" s="350"/>
      <c r="C52" s="351"/>
      <c r="D52" s="351"/>
      <c r="E52" s="352"/>
      <c r="G52" s="359"/>
      <c r="H52" s="360"/>
      <c r="I52" s="360"/>
      <c r="J52" s="360"/>
      <c r="K52" s="360"/>
      <c r="L52" s="361"/>
    </row>
    <row r="53" spans="2:12" ht="15.75" x14ac:dyDescent="0.25"/>
    <row r="54" spans="2:12" ht="15.75" x14ac:dyDescent="0.25"/>
    <row r="55" spans="2:12" ht="15.75" x14ac:dyDescent="0.25">
      <c r="B55" s="79" t="s">
        <v>92</v>
      </c>
    </row>
    <row r="56" spans="2:12" ht="15.75" x14ac:dyDescent="0.25">
      <c r="B56" s="105"/>
      <c r="C56" s="105"/>
      <c r="D56" s="105"/>
      <c r="E56" s="105"/>
      <c r="F56" s="105"/>
      <c r="G56" s="105"/>
      <c r="H56" s="105"/>
      <c r="I56" s="105"/>
      <c r="J56" s="105"/>
      <c r="K56" s="105"/>
      <c r="L56" s="105"/>
    </row>
    <row r="57" spans="2:12" ht="15.75" x14ac:dyDescent="0.25"/>
    <row r="58" spans="2:12" ht="24" x14ac:dyDescent="0.25">
      <c r="B58" s="104" t="s">
        <v>93</v>
      </c>
    </row>
    <row r="59" spans="2:12" ht="20.25" customHeight="1" x14ac:dyDescent="0.25"/>
    <row r="60" spans="2:12" ht="20.25" customHeight="1" x14ac:dyDescent="0.25"/>
    <row r="61" spans="2:12" ht="20.25" customHeight="1" x14ac:dyDescent="0.25"/>
    <row r="62" spans="2:12" ht="20.25" customHeight="1" x14ac:dyDescent="0.25"/>
    <row r="63" spans="2:12" ht="20.25" customHeight="1" x14ac:dyDescent="0.25"/>
    <row r="64" spans="2:12" ht="20.25" customHeight="1" x14ac:dyDescent="0.25"/>
    <row r="65" ht="20.25" customHeight="1" x14ac:dyDescent="0.25"/>
    <row r="66" ht="20.25" customHeight="1" x14ac:dyDescent="0.25"/>
    <row r="67" ht="20.25" customHeight="1" x14ac:dyDescent="0.25"/>
    <row r="68" ht="20.25" customHeight="1" x14ac:dyDescent="0.25"/>
    <row r="69" ht="15.75" customHeight="1" x14ac:dyDescent="0.25"/>
  </sheetData>
  <sheetProtection algorithmName="SHA-512" hashValue="gu1Hf+531yvZJ3hQye80SdlawVoxMQCbmS21mqAo4qmGZijsJF2tlILbVpxaHu0eSXhz6n0x4lE6wRZvMHNWig==" saltValue="oxKZO2GiO/wuHAQgAK0PRw==" spinCount="100000" sheet="1" objects="1" scenarios="1"/>
  <mergeCells count="17">
    <mergeCell ref="G44:L46"/>
    <mergeCell ref="B46:E52"/>
    <mergeCell ref="G50:L52"/>
    <mergeCell ref="B25:E27"/>
    <mergeCell ref="G25:L27"/>
    <mergeCell ref="B32:E34"/>
    <mergeCell ref="B38:E40"/>
    <mergeCell ref="G38:L40"/>
    <mergeCell ref="B3:D5"/>
    <mergeCell ref="F16:L16"/>
    <mergeCell ref="B17:E19"/>
    <mergeCell ref="G17:G19"/>
    <mergeCell ref="H17:H19"/>
    <mergeCell ref="I17:I19"/>
    <mergeCell ref="J17:J19"/>
    <mergeCell ref="K17:K19"/>
    <mergeCell ref="L17:L19"/>
  </mergeCells>
  <pageMargins left="0.7" right="0.7" top="0.75" bottom="0.75" header="0.3" footer="0.3"/>
  <pageSetup paperSize="9"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4CA8-F00E-408D-B000-371F0C4DF7C7}">
  <sheetPr>
    <pageSetUpPr fitToPage="1"/>
  </sheetPr>
  <dimension ref="B2:AL39"/>
  <sheetViews>
    <sheetView showGridLines="0" showRowColHeaders="0" zoomScale="90" zoomScaleNormal="90" zoomScaleSheetLayoutView="85" workbookViewId="0">
      <selection activeCell="AH9" sqref="AH9"/>
    </sheetView>
  </sheetViews>
  <sheetFormatPr defaultColWidth="71.125" defaultRowHeight="18.75" x14ac:dyDescent="0.35"/>
  <cols>
    <col min="1" max="1" width="0.375" style="45" customWidth="1"/>
    <col min="2" max="2" width="15.625" style="45" customWidth="1"/>
    <col min="3" max="3" width="7.125" style="45" customWidth="1"/>
    <col min="4" max="4" width="15" style="45" customWidth="1"/>
    <col min="5" max="5" width="14.625" style="45" customWidth="1"/>
    <col min="6" max="6" width="12.125" style="45" customWidth="1"/>
    <col min="7" max="9" width="8.625" style="45" customWidth="1"/>
    <col min="10" max="10" width="16.25" style="45" bestFit="1" customWidth="1"/>
    <col min="11" max="11" width="9.625" style="45" bestFit="1" customWidth="1"/>
    <col min="12" max="12" width="9.5" style="45" customWidth="1"/>
    <col min="13" max="13" width="8.125" style="45" customWidth="1"/>
    <col min="14" max="14" width="10.125" style="45" customWidth="1"/>
    <col min="15" max="15" width="15.125" style="45" customWidth="1"/>
    <col min="16" max="16" width="8.75" style="45" customWidth="1"/>
    <col min="17" max="17" width="10" style="45" customWidth="1"/>
    <col min="18" max="19" width="8.125" style="45" customWidth="1"/>
    <col min="20" max="20" width="9" style="45" customWidth="1"/>
    <col min="21" max="24" width="8.625" style="45" customWidth="1"/>
    <col min="25" max="25" width="9.125" style="45" customWidth="1"/>
    <col min="26" max="26" width="10.625" style="45" customWidth="1"/>
    <col min="27" max="27" width="10.75" style="45" customWidth="1"/>
    <col min="28" max="28" width="11.75" style="45" customWidth="1"/>
    <col min="29" max="29" width="12.625" style="45" customWidth="1"/>
    <col min="30" max="30" width="14.125" style="45" customWidth="1"/>
    <col min="31" max="31" width="11.375" style="45" customWidth="1"/>
    <col min="32" max="32" width="10.125" style="45" customWidth="1"/>
    <col min="33" max="33" width="10.875" style="45" customWidth="1"/>
    <col min="34" max="34" width="14.625" style="45" customWidth="1"/>
    <col min="35" max="35" width="1.625" style="45" customWidth="1"/>
    <col min="36" max="36" width="15.25" style="110" hidden="1" customWidth="1"/>
    <col min="37" max="37" width="10" style="45" hidden="1" customWidth="1"/>
    <col min="38" max="38" width="8.375" style="45" hidden="1" customWidth="1"/>
    <col min="39" max="16384" width="71.125" style="45"/>
  </cols>
  <sheetData>
    <row r="2" spans="2:36" ht="22.5" x14ac:dyDescent="0.35">
      <c r="B2" s="111"/>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6"/>
      <c r="AJ2" s="150" t="s">
        <v>94</v>
      </c>
    </row>
    <row r="3" spans="2:36" s="112" customFormat="1" ht="25.5" x14ac:dyDescent="0.25">
      <c r="B3" s="111"/>
      <c r="C3" s="111"/>
      <c r="D3" s="111"/>
      <c r="E3" s="111"/>
      <c r="F3" s="111"/>
      <c r="G3" s="111"/>
      <c r="H3" s="111"/>
      <c r="I3" s="111"/>
      <c r="J3" s="111"/>
      <c r="K3" s="111"/>
      <c r="L3" s="111"/>
      <c r="M3" s="111"/>
      <c r="N3" s="111"/>
      <c r="O3" s="381" t="s">
        <v>95</v>
      </c>
      <c r="P3" s="381"/>
      <c r="Q3" s="381"/>
      <c r="R3" s="381"/>
      <c r="S3" s="381"/>
      <c r="T3" s="381"/>
      <c r="U3" s="381"/>
      <c r="V3" s="381"/>
      <c r="W3" s="381"/>
      <c r="X3" s="381"/>
      <c r="Y3" s="381"/>
      <c r="Z3" s="151"/>
      <c r="AA3" s="151"/>
      <c r="AB3" s="111"/>
      <c r="AC3" s="111"/>
      <c r="AD3" s="111"/>
      <c r="AE3" s="111"/>
      <c r="AF3" s="111"/>
      <c r="AG3" s="111"/>
      <c r="AH3" s="111"/>
      <c r="AJ3" s="120" t="s">
        <v>52</v>
      </c>
    </row>
    <row r="4" spans="2:36" s="66" customFormat="1" x14ac:dyDescent="0.25">
      <c r="B4" s="65"/>
      <c r="C4" s="65"/>
      <c r="D4" s="65"/>
      <c r="E4" s="65"/>
      <c r="F4" s="65"/>
      <c r="G4" s="65"/>
      <c r="H4" s="65"/>
      <c r="I4" s="65"/>
      <c r="J4" s="65"/>
      <c r="K4" s="65"/>
      <c r="L4" s="65"/>
      <c r="M4" s="65"/>
      <c r="N4" s="65"/>
      <c r="O4" s="382" t="s">
        <v>96</v>
      </c>
      <c r="P4" s="382"/>
      <c r="Q4" s="382"/>
      <c r="R4" s="382"/>
      <c r="S4" s="382"/>
      <c r="T4" s="382"/>
      <c r="U4" s="382"/>
      <c r="V4" s="382"/>
      <c r="W4" s="382"/>
      <c r="X4" s="382"/>
      <c r="Y4" s="382"/>
      <c r="Z4" s="152"/>
      <c r="AA4" s="152"/>
      <c r="AB4" s="65"/>
      <c r="AC4" s="65"/>
      <c r="AD4" s="65"/>
      <c r="AE4" s="65"/>
      <c r="AF4" s="65"/>
      <c r="AG4" s="65"/>
      <c r="AH4" s="65"/>
      <c r="AJ4" s="119">
        <f>SUM('Contract Acceptance'!AF44*'Contract Acceptance'!AF52/100/12*'Contract Acceptance'!AF18)+('Contract Acceptance'!AF50*365/100/12*'Contract Acceptance'!AF18)</f>
        <v>0</v>
      </c>
    </row>
    <row r="5" spans="2:36" x14ac:dyDescent="0.3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6"/>
      <c r="AJ5" s="113"/>
    </row>
    <row r="6" spans="2:36" hidden="1" x14ac:dyDescent="0.35">
      <c r="B6" s="46"/>
      <c r="C6" s="46"/>
      <c r="D6" s="46"/>
      <c r="E6" s="46"/>
      <c r="L6" s="64"/>
      <c r="M6" s="64"/>
      <c r="N6" s="64"/>
      <c r="O6" s="64"/>
      <c r="P6" s="64"/>
      <c r="Q6" s="64"/>
      <c r="R6" s="64"/>
      <c r="S6" s="64"/>
      <c r="T6" s="64"/>
      <c r="U6" s="64"/>
      <c r="V6" s="64"/>
      <c r="W6" s="64"/>
      <c r="X6" s="64"/>
      <c r="Y6" s="64"/>
      <c r="Z6" s="64"/>
      <c r="AA6" s="64"/>
      <c r="AB6" s="64"/>
      <c r="AC6" s="64"/>
      <c r="AD6" s="64"/>
      <c r="AE6" s="64"/>
      <c r="AF6" s="64"/>
      <c r="AG6" s="64"/>
      <c r="AH6" s="64"/>
      <c r="AI6" s="64"/>
      <c r="AJ6" s="114"/>
    </row>
    <row r="7" spans="2:36" x14ac:dyDescent="0.35">
      <c r="B7" s="397"/>
      <c r="C7" s="397"/>
      <c r="D7" s="397"/>
      <c r="E7" s="397"/>
      <c r="F7" s="397"/>
      <c r="G7" s="397"/>
      <c r="H7" s="397" t="s">
        <v>98</v>
      </c>
      <c r="I7" s="397"/>
      <c r="J7" s="397"/>
      <c r="K7" s="397"/>
      <c r="L7" s="162"/>
      <c r="M7" s="162"/>
      <c r="N7" s="162"/>
      <c r="O7" s="162"/>
      <c r="P7" s="162"/>
      <c r="Q7" s="162"/>
      <c r="R7" s="162"/>
      <c r="S7" s="162"/>
      <c r="T7" s="162"/>
      <c r="U7" s="162"/>
      <c r="V7" s="162"/>
      <c r="W7" s="162"/>
      <c r="X7" s="162"/>
      <c r="Y7" s="162"/>
      <c r="Z7" s="162"/>
      <c r="AA7" s="162"/>
      <c r="AB7" s="162"/>
      <c r="AC7" s="162"/>
      <c r="AD7" s="162"/>
      <c r="AE7" s="162"/>
      <c r="AF7" s="162"/>
      <c r="AG7" s="166"/>
      <c r="AH7" s="163"/>
      <c r="AI7" s="48"/>
      <c r="AJ7" s="115"/>
    </row>
    <row r="8" spans="2:36" ht="51" x14ac:dyDescent="0.35">
      <c r="B8" s="160" t="s">
        <v>99</v>
      </c>
      <c r="C8" s="160" t="s">
        <v>100</v>
      </c>
      <c r="D8" s="160" t="s">
        <v>101</v>
      </c>
      <c r="E8" s="160" t="s">
        <v>102</v>
      </c>
      <c r="F8" s="160" t="s">
        <v>103</v>
      </c>
      <c r="G8" s="160" t="s">
        <v>104</v>
      </c>
      <c r="H8" s="160" t="s">
        <v>105</v>
      </c>
      <c r="I8" s="160" t="s">
        <v>106</v>
      </c>
      <c r="J8" s="160" t="s">
        <v>107</v>
      </c>
      <c r="K8" s="160" t="s">
        <v>108</v>
      </c>
      <c r="L8" s="384" t="s">
        <v>109</v>
      </c>
      <c r="M8" s="384"/>
      <c r="N8" s="384"/>
      <c r="O8" s="160" t="s">
        <v>110</v>
      </c>
      <c r="P8" s="160" t="s">
        <v>111</v>
      </c>
      <c r="Q8" s="160" t="s">
        <v>112</v>
      </c>
      <c r="R8" s="160" t="s">
        <v>113</v>
      </c>
      <c r="S8" s="160" t="s">
        <v>114</v>
      </c>
      <c r="T8" s="160" t="s">
        <v>115</v>
      </c>
      <c r="U8" s="160" t="s">
        <v>116</v>
      </c>
      <c r="V8" s="160" t="s">
        <v>31</v>
      </c>
      <c r="W8" s="160" t="s">
        <v>34</v>
      </c>
      <c r="X8" s="160" t="s">
        <v>37</v>
      </c>
      <c r="Y8" s="160" t="s">
        <v>117</v>
      </c>
      <c r="Z8" s="160" t="s">
        <v>118</v>
      </c>
      <c r="AA8" s="160" t="s">
        <v>119</v>
      </c>
      <c r="AB8" s="160" t="s">
        <v>120</v>
      </c>
      <c r="AC8" s="160" t="s">
        <v>121</v>
      </c>
      <c r="AD8" s="160" t="s">
        <v>122</v>
      </c>
      <c r="AE8" s="160" t="s">
        <v>123</v>
      </c>
      <c r="AF8" s="160" t="s">
        <v>124</v>
      </c>
      <c r="AG8" s="161" t="s">
        <v>125</v>
      </c>
      <c r="AH8" s="161" t="s">
        <v>126</v>
      </c>
      <c r="AI8" s="63"/>
      <c r="AJ8" s="116" t="s">
        <v>52</v>
      </c>
    </row>
    <row r="9" spans="2:36" x14ac:dyDescent="0.35">
      <c r="B9" s="130"/>
      <c r="C9" s="130"/>
      <c r="D9" s="130"/>
      <c r="E9" s="130"/>
      <c r="F9" s="130"/>
      <c r="G9" s="130"/>
      <c r="H9" s="130"/>
      <c r="I9" s="130"/>
      <c r="J9" s="184"/>
      <c r="K9" s="130"/>
      <c r="L9" s="164"/>
      <c r="M9" s="130"/>
      <c r="N9" s="130"/>
      <c r="O9" s="130"/>
      <c r="P9" s="130"/>
      <c r="Q9" s="131"/>
      <c r="R9" s="132"/>
      <c r="S9" s="132"/>
      <c r="T9" s="132"/>
      <c r="U9" s="132"/>
      <c r="V9" s="132"/>
      <c r="W9" s="132"/>
      <c r="X9" s="132"/>
      <c r="Y9" s="133"/>
      <c r="Z9" s="133"/>
      <c r="AA9" s="157"/>
      <c r="AB9" s="134"/>
      <c r="AC9" s="134"/>
      <c r="AD9" s="130"/>
      <c r="AE9" s="130"/>
      <c r="AF9" s="130"/>
      <c r="AG9" s="135"/>
      <c r="AH9" s="135"/>
      <c r="AI9" s="49"/>
      <c r="AJ9" s="109">
        <f>SUM((P9*AA9/100/12*Y9)+(Z9*365/100/12*Y9))</f>
        <v>0</v>
      </c>
    </row>
    <row r="10" spans="2:36" x14ac:dyDescent="0.35">
      <c r="B10" s="130"/>
      <c r="C10" s="130"/>
      <c r="D10" s="130"/>
      <c r="E10" s="130"/>
      <c r="F10" s="130"/>
      <c r="G10" s="130"/>
      <c r="H10" s="130"/>
      <c r="I10" s="130"/>
      <c r="J10" s="184"/>
      <c r="K10" s="130"/>
      <c r="L10" s="164"/>
      <c r="M10" s="130"/>
      <c r="N10" s="130"/>
      <c r="O10" s="130"/>
      <c r="P10" s="130"/>
      <c r="Q10" s="131"/>
      <c r="R10" s="132"/>
      <c r="S10" s="132"/>
      <c r="T10" s="132"/>
      <c r="U10" s="132"/>
      <c r="V10" s="132"/>
      <c r="W10" s="132"/>
      <c r="X10" s="132"/>
      <c r="Y10" s="133"/>
      <c r="Z10" s="133"/>
      <c r="AA10" s="157"/>
      <c r="AB10" s="134"/>
      <c r="AC10" s="134"/>
      <c r="AD10" s="130"/>
      <c r="AE10" s="130"/>
      <c r="AF10" s="130"/>
      <c r="AG10" s="135"/>
      <c r="AH10" s="135"/>
      <c r="AI10" s="49"/>
      <c r="AJ10" s="109">
        <f t="shared" ref="AJ10:AJ33" si="0">SUM((P10*AA10/100/12*Y10)+(Z10*365/100/12*Y10))</f>
        <v>0</v>
      </c>
    </row>
    <row r="11" spans="2:36" x14ac:dyDescent="0.35">
      <c r="B11" s="130"/>
      <c r="C11" s="130"/>
      <c r="D11" s="130"/>
      <c r="E11" s="130"/>
      <c r="F11" s="130"/>
      <c r="G11" s="130"/>
      <c r="H11" s="130"/>
      <c r="I11" s="130"/>
      <c r="J11" s="184"/>
      <c r="K11" s="130"/>
      <c r="L11" s="164"/>
      <c r="M11" s="130"/>
      <c r="N11" s="130"/>
      <c r="O11" s="130"/>
      <c r="P11" s="130"/>
      <c r="Q11" s="131"/>
      <c r="R11" s="132"/>
      <c r="S11" s="132"/>
      <c r="T11" s="132"/>
      <c r="U11" s="132"/>
      <c r="V11" s="132"/>
      <c r="W11" s="132"/>
      <c r="X11" s="132"/>
      <c r="Y11" s="133"/>
      <c r="Z11" s="133"/>
      <c r="AA11" s="157"/>
      <c r="AB11" s="134"/>
      <c r="AC11" s="134"/>
      <c r="AD11" s="130"/>
      <c r="AE11" s="130"/>
      <c r="AF11" s="130"/>
      <c r="AG11" s="135"/>
      <c r="AH11" s="135"/>
      <c r="AI11" s="49"/>
      <c r="AJ11" s="109">
        <f t="shared" si="0"/>
        <v>0</v>
      </c>
    </row>
    <row r="12" spans="2:36" x14ac:dyDescent="0.35">
      <c r="B12" s="130"/>
      <c r="C12" s="130"/>
      <c r="D12" s="130"/>
      <c r="E12" s="130"/>
      <c r="F12" s="130"/>
      <c r="G12" s="130"/>
      <c r="H12" s="130"/>
      <c r="I12" s="130"/>
      <c r="J12" s="184"/>
      <c r="K12" s="130"/>
      <c r="L12" s="164"/>
      <c r="M12" s="130"/>
      <c r="N12" s="130"/>
      <c r="O12" s="130"/>
      <c r="P12" s="130"/>
      <c r="Q12" s="131"/>
      <c r="R12" s="132"/>
      <c r="S12" s="132"/>
      <c r="T12" s="132"/>
      <c r="U12" s="132"/>
      <c r="V12" s="132"/>
      <c r="W12" s="132"/>
      <c r="X12" s="132"/>
      <c r="Y12" s="133"/>
      <c r="Z12" s="133"/>
      <c r="AA12" s="157"/>
      <c r="AB12" s="134"/>
      <c r="AC12" s="134"/>
      <c r="AD12" s="130"/>
      <c r="AE12" s="130"/>
      <c r="AF12" s="130"/>
      <c r="AG12" s="135"/>
      <c r="AH12" s="135"/>
      <c r="AI12" s="49"/>
      <c r="AJ12" s="109">
        <f t="shared" si="0"/>
        <v>0</v>
      </c>
    </row>
    <row r="13" spans="2:36" x14ac:dyDescent="0.35">
      <c r="B13" s="130"/>
      <c r="C13" s="130"/>
      <c r="D13" s="130"/>
      <c r="E13" s="130"/>
      <c r="F13" s="130"/>
      <c r="G13" s="130"/>
      <c r="H13" s="130"/>
      <c r="I13" s="130"/>
      <c r="J13" s="184"/>
      <c r="K13" s="130"/>
      <c r="L13" s="164"/>
      <c r="M13" s="130"/>
      <c r="N13" s="130"/>
      <c r="O13" s="130"/>
      <c r="P13" s="130"/>
      <c r="Q13" s="131"/>
      <c r="R13" s="132"/>
      <c r="S13" s="132"/>
      <c r="T13" s="132"/>
      <c r="U13" s="132"/>
      <c r="V13" s="132"/>
      <c r="W13" s="132"/>
      <c r="X13" s="132"/>
      <c r="Y13" s="133"/>
      <c r="Z13" s="133"/>
      <c r="AA13" s="157"/>
      <c r="AB13" s="134"/>
      <c r="AC13" s="134"/>
      <c r="AD13" s="130"/>
      <c r="AE13" s="130"/>
      <c r="AF13" s="130"/>
      <c r="AG13" s="135"/>
      <c r="AH13" s="135"/>
      <c r="AI13" s="49"/>
      <c r="AJ13" s="109">
        <f t="shared" si="0"/>
        <v>0</v>
      </c>
    </row>
    <row r="14" spans="2:36" x14ac:dyDescent="0.35">
      <c r="B14" s="130"/>
      <c r="C14" s="130"/>
      <c r="D14" s="130"/>
      <c r="E14" s="130"/>
      <c r="F14" s="130"/>
      <c r="G14" s="130"/>
      <c r="H14" s="130"/>
      <c r="I14" s="130"/>
      <c r="J14" s="184"/>
      <c r="K14" s="130"/>
      <c r="L14" s="164"/>
      <c r="M14" s="130"/>
      <c r="N14" s="130"/>
      <c r="O14" s="130"/>
      <c r="P14" s="130"/>
      <c r="Q14" s="131"/>
      <c r="R14" s="132"/>
      <c r="S14" s="132"/>
      <c r="T14" s="132"/>
      <c r="U14" s="132"/>
      <c r="V14" s="132"/>
      <c r="W14" s="132"/>
      <c r="X14" s="132"/>
      <c r="Y14" s="133"/>
      <c r="Z14" s="133"/>
      <c r="AA14" s="157"/>
      <c r="AB14" s="134"/>
      <c r="AC14" s="134"/>
      <c r="AD14" s="130"/>
      <c r="AE14" s="130"/>
      <c r="AF14" s="130"/>
      <c r="AG14" s="135"/>
      <c r="AH14" s="135"/>
      <c r="AI14" s="49"/>
      <c r="AJ14" s="109">
        <f t="shared" si="0"/>
        <v>0</v>
      </c>
    </row>
    <row r="15" spans="2:36" x14ac:dyDescent="0.35">
      <c r="B15" s="130"/>
      <c r="C15" s="130"/>
      <c r="D15" s="130"/>
      <c r="E15" s="130"/>
      <c r="F15" s="130"/>
      <c r="G15" s="130"/>
      <c r="H15" s="130"/>
      <c r="I15" s="130"/>
      <c r="J15" s="184"/>
      <c r="K15" s="130"/>
      <c r="L15" s="164"/>
      <c r="M15" s="130"/>
      <c r="N15" s="130"/>
      <c r="O15" s="130"/>
      <c r="P15" s="130"/>
      <c r="Q15" s="131"/>
      <c r="R15" s="132"/>
      <c r="S15" s="132"/>
      <c r="T15" s="132"/>
      <c r="U15" s="132"/>
      <c r="V15" s="132"/>
      <c r="W15" s="132"/>
      <c r="X15" s="132"/>
      <c r="Y15" s="133"/>
      <c r="Z15" s="133"/>
      <c r="AA15" s="157"/>
      <c r="AB15" s="134"/>
      <c r="AC15" s="134"/>
      <c r="AD15" s="130"/>
      <c r="AE15" s="130"/>
      <c r="AF15" s="130"/>
      <c r="AG15" s="135"/>
      <c r="AH15" s="135"/>
      <c r="AI15" s="49"/>
      <c r="AJ15" s="109">
        <f t="shared" si="0"/>
        <v>0</v>
      </c>
    </row>
    <row r="16" spans="2:36" x14ac:dyDescent="0.35">
      <c r="B16" s="130"/>
      <c r="C16" s="130"/>
      <c r="D16" s="130"/>
      <c r="E16" s="130"/>
      <c r="F16" s="130"/>
      <c r="G16" s="130"/>
      <c r="H16" s="130"/>
      <c r="I16" s="130"/>
      <c r="J16" s="184"/>
      <c r="K16" s="130"/>
      <c r="L16" s="164"/>
      <c r="M16" s="130"/>
      <c r="N16" s="130"/>
      <c r="O16" s="130"/>
      <c r="P16" s="130"/>
      <c r="Q16" s="131"/>
      <c r="R16" s="132"/>
      <c r="S16" s="132"/>
      <c r="T16" s="132"/>
      <c r="U16" s="132"/>
      <c r="V16" s="132"/>
      <c r="W16" s="132"/>
      <c r="X16" s="132"/>
      <c r="Y16" s="133"/>
      <c r="Z16" s="133"/>
      <c r="AA16" s="157"/>
      <c r="AB16" s="134"/>
      <c r="AC16" s="134"/>
      <c r="AD16" s="130"/>
      <c r="AE16" s="130"/>
      <c r="AF16" s="130"/>
      <c r="AG16" s="135"/>
      <c r="AH16" s="135"/>
      <c r="AI16" s="49"/>
      <c r="AJ16" s="109">
        <f t="shared" si="0"/>
        <v>0</v>
      </c>
    </row>
    <row r="17" spans="2:36" x14ac:dyDescent="0.35">
      <c r="B17" s="130"/>
      <c r="C17" s="130"/>
      <c r="D17" s="130"/>
      <c r="E17" s="130"/>
      <c r="F17" s="130"/>
      <c r="G17" s="130"/>
      <c r="H17" s="130"/>
      <c r="I17" s="130"/>
      <c r="J17" s="184"/>
      <c r="K17" s="130"/>
      <c r="L17" s="164"/>
      <c r="M17" s="130"/>
      <c r="N17" s="130"/>
      <c r="O17" s="130"/>
      <c r="P17" s="130"/>
      <c r="Q17" s="131"/>
      <c r="R17" s="132"/>
      <c r="S17" s="132"/>
      <c r="T17" s="132"/>
      <c r="U17" s="132"/>
      <c r="V17" s="132"/>
      <c r="W17" s="132"/>
      <c r="X17" s="132"/>
      <c r="Y17" s="133"/>
      <c r="Z17" s="133"/>
      <c r="AA17" s="157"/>
      <c r="AB17" s="134"/>
      <c r="AC17" s="134"/>
      <c r="AD17" s="130"/>
      <c r="AE17" s="130"/>
      <c r="AF17" s="130"/>
      <c r="AG17" s="135"/>
      <c r="AH17" s="135"/>
      <c r="AI17" s="49"/>
      <c r="AJ17" s="109">
        <f t="shared" si="0"/>
        <v>0</v>
      </c>
    </row>
    <row r="18" spans="2:36" x14ac:dyDescent="0.35">
      <c r="B18" s="130"/>
      <c r="C18" s="130"/>
      <c r="D18" s="130"/>
      <c r="E18" s="130"/>
      <c r="F18" s="130"/>
      <c r="G18" s="130"/>
      <c r="H18" s="130"/>
      <c r="I18" s="130"/>
      <c r="J18" s="184"/>
      <c r="K18" s="130"/>
      <c r="L18" s="164"/>
      <c r="M18" s="130"/>
      <c r="N18" s="130"/>
      <c r="O18" s="130"/>
      <c r="P18" s="130"/>
      <c r="Q18" s="131"/>
      <c r="R18" s="132"/>
      <c r="S18" s="132"/>
      <c r="T18" s="132"/>
      <c r="U18" s="132"/>
      <c r="V18" s="132"/>
      <c r="W18" s="132"/>
      <c r="X18" s="132"/>
      <c r="Y18" s="133"/>
      <c r="Z18" s="133"/>
      <c r="AA18" s="157"/>
      <c r="AB18" s="134"/>
      <c r="AC18" s="134"/>
      <c r="AD18" s="130"/>
      <c r="AE18" s="130"/>
      <c r="AF18" s="130"/>
      <c r="AG18" s="135"/>
      <c r="AH18" s="135"/>
      <c r="AI18" s="49"/>
      <c r="AJ18" s="109">
        <f t="shared" si="0"/>
        <v>0</v>
      </c>
    </row>
    <row r="19" spans="2:36" x14ac:dyDescent="0.35">
      <c r="B19" s="130"/>
      <c r="C19" s="130"/>
      <c r="D19" s="130"/>
      <c r="E19" s="130"/>
      <c r="F19" s="130"/>
      <c r="G19" s="130"/>
      <c r="H19" s="130"/>
      <c r="I19" s="130"/>
      <c r="J19" s="184"/>
      <c r="K19" s="130"/>
      <c r="L19" s="164"/>
      <c r="M19" s="130"/>
      <c r="N19" s="130"/>
      <c r="O19" s="130"/>
      <c r="P19" s="130"/>
      <c r="Q19" s="131"/>
      <c r="R19" s="132"/>
      <c r="S19" s="132"/>
      <c r="T19" s="132"/>
      <c r="U19" s="132"/>
      <c r="V19" s="132"/>
      <c r="W19" s="132"/>
      <c r="X19" s="132"/>
      <c r="Y19" s="133"/>
      <c r="Z19" s="133"/>
      <c r="AA19" s="157"/>
      <c r="AB19" s="134"/>
      <c r="AC19" s="134"/>
      <c r="AD19" s="130"/>
      <c r="AE19" s="130"/>
      <c r="AF19" s="130"/>
      <c r="AG19" s="135"/>
      <c r="AH19" s="135"/>
      <c r="AI19" s="49"/>
      <c r="AJ19" s="109">
        <f t="shared" si="0"/>
        <v>0</v>
      </c>
    </row>
    <row r="20" spans="2:36" x14ac:dyDescent="0.35">
      <c r="B20" s="130"/>
      <c r="C20" s="130"/>
      <c r="D20" s="130"/>
      <c r="E20" s="130"/>
      <c r="F20" s="130"/>
      <c r="G20" s="130"/>
      <c r="H20" s="130"/>
      <c r="I20" s="130"/>
      <c r="J20" s="184"/>
      <c r="K20" s="130"/>
      <c r="L20" s="164"/>
      <c r="M20" s="130"/>
      <c r="N20" s="130"/>
      <c r="O20" s="130"/>
      <c r="P20" s="130"/>
      <c r="Q20" s="131"/>
      <c r="R20" s="132"/>
      <c r="S20" s="132"/>
      <c r="T20" s="132"/>
      <c r="U20" s="132"/>
      <c r="V20" s="132"/>
      <c r="W20" s="132"/>
      <c r="X20" s="132"/>
      <c r="Y20" s="133"/>
      <c r="Z20" s="133"/>
      <c r="AA20" s="157"/>
      <c r="AB20" s="134"/>
      <c r="AC20" s="134"/>
      <c r="AD20" s="130"/>
      <c r="AE20" s="130"/>
      <c r="AF20" s="130"/>
      <c r="AG20" s="135"/>
      <c r="AH20" s="135"/>
      <c r="AI20" s="49"/>
      <c r="AJ20" s="109">
        <f t="shared" si="0"/>
        <v>0</v>
      </c>
    </row>
    <row r="21" spans="2:36" x14ac:dyDescent="0.35">
      <c r="B21" s="130"/>
      <c r="C21" s="130"/>
      <c r="D21" s="130"/>
      <c r="E21" s="130"/>
      <c r="F21" s="130"/>
      <c r="G21" s="130"/>
      <c r="H21" s="130"/>
      <c r="I21" s="130"/>
      <c r="J21" s="184"/>
      <c r="K21" s="130"/>
      <c r="L21" s="164"/>
      <c r="M21" s="130"/>
      <c r="N21" s="130"/>
      <c r="O21" s="130"/>
      <c r="P21" s="130"/>
      <c r="Q21" s="131"/>
      <c r="R21" s="132"/>
      <c r="S21" s="132"/>
      <c r="T21" s="132"/>
      <c r="U21" s="132"/>
      <c r="V21" s="132"/>
      <c r="W21" s="132"/>
      <c r="X21" s="132"/>
      <c r="Y21" s="133"/>
      <c r="Z21" s="133"/>
      <c r="AA21" s="157"/>
      <c r="AB21" s="134"/>
      <c r="AC21" s="134"/>
      <c r="AD21" s="130"/>
      <c r="AE21" s="130"/>
      <c r="AF21" s="130"/>
      <c r="AG21" s="135"/>
      <c r="AH21" s="135"/>
      <c r="AI21" s="49"/>
      <c r="AJ21" s="109">
        <f t="shared" si="0"/>
        <v>0</v>
      </c>
    </row>
    <row r="22" spans="2:36" x14ac:dyDescent="0.35">
      <c r="B22" s="130"/>
      <c r="C22" s="130"/>
      <c r="D22" s="130"/>
      <c r="E22" s="130"/>
      <c r="F22" s="130"/>
      <c r="G22" s="130"/>
      <c r="H22" s="130"/>
      <c r="I22" s="130"/>
      <c r="J22" s="184"/>
      <c r="K22" s="130"/>
      <c r="L22" s="164"/>
      <c r="M22" s="130"/>
      <c r="N22" s="130"/>
      <c r="O22" s="130"/>
      <c r="P22" s="130"/>
      <c r="Q22" s="131"/>
      <c r="R22" s="132"/>
      <c r="S22" s="132"/>
      <c r="T22" s="132"/>
      <c r="U22" s="132"/>
      <c r="V22" s="132"/>
      <c r="W22" s="132"/>
      <c r="X22" s="132"/>
      <c r="Y22" s="133"/>
      <c r="Z22" s="133"/>
      <c r="AA22" s="157"/>
      <c r="AB22" s="134"/>
      <c r="AC22" s="134"/>
      <c r="AD22" s="130"/>
      <c r="AE22" s="130"/>
      <c r="AF22" s="130"/>
      <c r="AG22" s="135"/>
      <c r="AH22" s="135"/>
      <c r="AI22" s="49"/>
      <c r="AJ22" s="109">
        <f t="shared" si="0"/>
        <v>0</v>
      </c>
    </row>
    <row r="23" spans="2:36" x14ac:dyDescent="0.35">
      <c r="B23" s="130"/>
      <c r="C23" s="130"/>
      <c r="D23" s="130"/>
      <c r="E23" s="130"/>
      <c r="F23" s="130"/>
      <c r="G23" s="130"/>
      <c r="H23" s="130"/>
      <c r="I23" s="130"/>
      <c r="J23" s="184"/>
      <c r="K23" s="130"/>
      <c r="L23" s="164"/>
      <c r="M23" s="130"/>
      <c r="N23" s="130"/>
      <c r="O23" s="130"/>
      <c r="P23" s="130"/>
      <c r="Q23" s="131"/>
      <c r="R23" s="132"/>
      <c r="S23" s="132"/>
      <c r="T23" s="132"/>
      <c r="U23" s="132"/>
      <c r="V23" s="132"/>
      <c r="W23" s="132"/>
      <c r="X23" s="132"/>
      <c r="Y23" s="133"/>
      <c r="Z23" s="133"/>
      <c r="AA23" s="157"/>
      <c r="AB23" s="134"/>
      <c r="AC23" s="134"/>
      <c r="AD23" s="130"/>
      <c r="AE23" s="130"/>
      <c r="AF23" s="130"/>
      <c r="AG23" s="135"/>
      <c r="AH23" s="135"/>
      <c r="AI23" s="49"/>
      <c r="AJ23" s="109">
        <f t="shared" si="0"/>
        <v>0</v>
      </c>
    </row>
    <row r="24" spans="2:36" x14ac:dyDescent="0.35">
      <c r="B24" s="130"/>
      <c r="C24" s="130"/>
      <c r="D24" s="130"/>
      <c r="E24" s="130"/>
      <c r="F24" s="130"/>
      <c r="G24" s="130"/>
      <c r="H24" s="130"/>
      <c r="I24" s="130"/>
      <c r="J24" s="184"/>
      <c r="K24" s="130"/>
      <c r="L24" s="164"/>
      <c r="M24" s="130"/>
      <c r="N24" s="130"/>
      <c r="O24" s="130"/>
      <c r="P24" s="130"/>
      <c r="Q24" s="131"/>
      <c r="R24" s="132"/>
      <c r="S24" s="132"/>
      <c r="T24" s="132"/>
      <c r="U24" s="132"/>
      <c r="V24" s="132"/>
      <c r="W24" s="132"/>
      <c r="X24" s="132"/>
      <c r="Y24" s="133"/>
      <c r="Z24" s="133"/>
      <c r="AA24" s="157"/>
      <c r="AB24" s="134"/>
      <c r="AC24" s="134"/>
      <c r="AD24" s="130"/>
      <c r="AE24" s="130"/>
      <c r="AF24" s="130"/>
      <c r="AG24" s="135"/>
      <c r="AH24" s="135"/>
      <c r="AI24" s="49"/>
      <c r="AJ24" s="109">
        <f t="shared" si="0"/>
        <v>0</v>
      </c>
    </row>
    <row r="25" spans="2:36" x14ac:dyDescent="0.35">
      <c r="B25" s="130"/>
      <c r="C25" s="130"/>
      <c r="D25" s="130"/>
      <c r="E25" s="130"/>
      <c r="F25" s="130"/>
      <c r="G25" s="130"/>
      <c r="H25" s="130"/>
      <c r="I25" s="130"/>
      <c r="J25" s="184"/>
      <c r="K25" s="130"/>
      <c r="L25" s="164"/>
      <c r="M25" s="130"/>
      <c r="N25" s="130"/>
      <c r="O25" s="130"/>
      <c r="P25" s="130"/>
      <c r="Q25" s="131"/>
      <c r="R25" s="132"/>
      <c r="S25" s="132"/>
      <c r="T25" s="132"/>
      <c r="U25" s="132"/>
      <c r="V25" s="132"/>
      <c r="W25" s="132"/>
      <c r="X25" s="132"/>
      <c r="Y25" s="133"/>
      <c r="Z25" s="133"/>
      <c r="AA25" s="157"/>
      <c r="AB25" s="134"/>
      <c r="AC25" s="134"/>
      <c r="AD25" s="130"/>
      <c r="AE25" s="130"/>
      <c r="AF25" s="130"/>
      <c r="AG25" s="135"/>
      <c r="AH25" s="135"/>
      <c r="AI25" s="49"/>
      <c r="AJ25" s="109">
        <f t="shared" si="0"/>
        <v>0</v>
      </c>
    </row>
    <row r="26" spans="2:36" x14ac:dyDescent="0.35">
      <c r="B26" s="130"/>
      <c r="C26" s="130"/>
      <c r="D26" s="130"/>
      <c r="E26" s="130"/>
      <c r="F26" s="130"/>
      <c r="G26" s="130"/>
      <c r="H26" s="130"/>
      <c r="I26" s="130"/>
      <c r="J26" s="184"/>
      <c r="K26" s="130"/>
      <c r="L26" s="164"/>
      <c r="M26" s="130"/>
      <c r="N26" s="130"/>
      <c r="O26" s="130"/>
      <c r="P26" s="130"/>
      <c r="Q26" s="131"/>
      <c r="R26" s="132"/>
      <c r="S26" s="132"/>
      <c r="T26" s="132"/>
      <c r="U26" s="132"/>
      <c r="V26" s="132"/>
      <c r="W26" s="132"/>
      <c r="X26" s="132"/>
      <c r="Y26" s="133"/>
      <c r="Z26" s="133"/>
      <c r="AA26" s="157"/>
      <c r="AB26" s="134"/>
      <c r="AC26" s="134"/>
      <c r="AD26" s="130"/>
      <c r="AE26" s="130"/>
      <c r="AF26" s="130"/>
      <c r="AG26" s="135"/>
      <c r="AH26" s="135"/>
      <c r="AI26" s="49"/>
      <c r="AJ26" s="109">
        <f t="shared" si="0"/>
        <v>0</v>
      </c>
    </row>
    <row r="27" spans="2:36" x14ac:dyDescent="0.35">
      <c r="B27" s="130"/>
      <c r="C27" s="130"/>
      <c r="D27" s="130"/>
      <c r="E27" s="130"/>
      <c r="F27" s="130"/>
      <c r="G27" s="130"/>
      <c r="H27" s="130"/>
      <c r="I27" s="130"/>
      <c r="J27" s="184"/>
      <c r="K27" s="130"/>
      <c r="L27" s="164"/>
      <c r="M27" s="130"/>
      <c r="N27" s="130"/>
      <c r="O27" s="130"/>
      <c r="P27" s="130"/>
      <c r="Q27" s="131"/>
      <c r="R27" s="132"/>
      <c r="S27" s="132"/>
      <c r="T27" s="132"/>
      <c r="U27" s="132"/>
      <c r="V27" s="132"/>
      <c r="W27" s="132"/>
      <c r="X27" s="132"/>
      <c r="Y27" s="133"/>
      <c r="Z27" s="133"/>
      <c r="AA27" s="157"/>
      <c r="AB27" s="134"/>
      <c r="AC27" s="134"/>
      <c r="AD27" s="130"/>
      <c r="AE27" s="130"/>
      <c r="AF27" s="130"/>
      <c r="AG27" s="135"/>
      <c r="AH27" s="135"/>
      <c r="AI27" s="49"/>
      <c r="AJ27" s="109">
        <f t="shared" si="0"/>
        <v>0</v>
      </c>
    </row>
    <row r="28" spans="2:36" x14ac:dyDescent="0.35">
      <c r="B28" s="130"/>
      <c r="C28" s="130"/>
      <c r="D28" s="130"/>
      <c r="E28" s="130"/>
      <c r="F28" s="130"/>
      <c r="G28" s="130"/>
      <c r="H28" s="130"/>
      <c r="I28" s="130"/>
      <c r="J28" s="184"/>
      <c r="K28" s="130"/>
      <c r="L28" s="164"/>
      <c r="M28" s="130"/>
      <c r="N28" s="130"/>
      <c r="O28" s="130"/>
      <c r="P28" s="130"/>
      <c r="Q28" s="131"/>
      <c r="R28" s="132"/>
      <c r="S28" s="132"/>
      <c r="T28" s="132"/>
      <c r="U28" s="132"/>
      <c r="V28" s="132"/>
      <c r="W28" s="132"/>
      <c r="X28" s="132"/>
      <c r="Y28" s="133"/>
      <c r="Z28" s="133"/>
      <c r="AA28" s="157"/>
      <c r="AB28" s="134"/>
      <c r="AC28" s="134"/>
      <c r="AD28" s="130"/>
      <c r="AE28" s="130"/>
      <c r="AF28" s="130"/>
      <c r="AG28" s="135"/>
      <c r="AH28" s="135"/>
      <c r="AI28" s="49"/>
      <c r="AJ28" s="109">
        <f t="shared" si="0"/>
        <v>0</v>
      </c>
    </row>
    <row r="29" spans="2:36" x14ac:dyDescent="0.35">
      <c r="B29" s="130"/>
      <c r="C29" s="130"/>
      <c r="D29" s="130"/>
      <c r="E29" s="130"/>
      <c r="F29" s="130"/>
      <c r="G29" s="130"/>
      <c r="H29" s="130"/>
      <c r="I29" s="130"/>
      <c r="J29" s="184"/>
      <c r="K29" s="130"/>
      <c r="L29" s="164"/>
      <c r="M29" s="130"/>
      <c r="N29" s="130"/>
      <c r="O29" s="130"/>
      <c r="P29" s="130"/>
      <c r="Q29" s="131"/>
      <c r="R29" s="132"/>
      <c r="S29" s="132"/>
      <c r="T29" s="132"/>
      <c r="U29" s="132"/>
      <c r="V29" s="132"/>
      <c r="W29" s="132"/>
      <c r="X29" s="132"/>
      <c r="Y29" s="133"/>
      <c r="Z29" s="133"/>
      <c r="AA29" s="157"/>
      <c r="AB29" s="134"/>
      <c r="AC29" s="134"/>
      <c r="AD29" s="130"/>
      <c r="AE29" s="130"/>
      <c r="AF29" s="130"/>
      <c r="AG29" s="135"/>
      <c r="AH29" s="135"/>
      <c r="AI29" s="49"/>
      <c r="AJ29" s="109">
        <f t="shared" si="0"/>
        <v>0</v>
      </c>
    </row>
    <row r="30" spans="2:36" x14ac:dyDescent="0.35">
      <c r="B30" s="130"/>
      <c r="C30" s="130"/>
      <c r="D30" s="130"/>
      <c r="E30" s="130"/>
      <c r="F30" s="130"/>
      <c r="G30" s="130"/>
      <c r="H30" s="130"/>
      <c r="I30" s="130"/>
      <c r="J30" s="184"/>
      <c r="K30" s="130"/>
      <c r="L30" s="164"/>
      <c r="M30" s="130"/>
      <c r="N30" s="130"/>
      <c r="O30" s="130"/>
      <c r="P30" s="130"/>
      <c r="Q30" s="131"/>
      <c r="R30" s="132"/>
      <c r="S30" s="132"/>
      <c r="T30" s="132"/>
      <c r="U30" s="132"/>
      <c r="V30" s="132"/>
      <c r="W30" s="132"/>
      <c r="X30" s="132"/>
      <c r="Y30" s="133"/>
      <c r="Z30" s="133"/>
      <c r="AA30" s="157"/>
      <c r="AB30" s="134"/>
      <c r="AC30" s="134"/>
      <c r="AD30" s="130"/>
      <c r="AE30" s="130"/>
      <c r="AF30" s="130"/>
      <c r="AG30" s="135"/>
      <c r="AH30" s="135"/>
      <c r="AI30" s="49"/>
      <c r="AJ30" s="109">
        <f t="shared" si="0"/>
        <v>0</v>
      </c>
    </row>
    <row r="31" spans="2:36" x14ac:dyDescent="0.35">
      <c r="B31" s="130"/>
      <c r="C31" s="130"/>
      <c r="D31" s="130"/>
      <c r="E31" s="130"/>
      <c r="F31" s="130"/>
      <c r="G31" s="130"/>
      <c r="H31" s="130"/>
      <c r="I31" s="130"/>
      <c r="J31" s="184"/>
      <c r="K31" s="130"/>
      <c r="L31" s="164"/>
      <c r="M31" s="130"/>
      <c r="N31" s="130"/>
      <c r="O31" s="130"/>
      <c r="P31" s="130"/>
      <c r="Q31" s="131"/>
      <c r="R31" s="132"/>
      <c r="S31" s="132"/>
      <c r="T31" s="132"/>
      <c r="U31" s="132"/>
      <c r="V31" s="132"/>
      <c r="W31" s="132"/>
      <c r="X31" s="132"/>
      <c r="Y31" s="133"/>
      <c r="Z31" s="133"/>
      <c r="AA31" s="157"/>
      <c r="AB31" s="134"/>
      <c r="AC31" s="134"/>
      <c r="AD31" s="130"/>
      <c r="AE31" s="130"/>
      <c r="AF31" s="130"/>
      <c r="AG31" s="135"/>
      <c r="AH31" s="135"/>
      <c r="AI31" s="49"/>
      <c r="AJ31" s="109">
        <f t="shared" si="0"/>
        <v>0</v>
      </c>
    </row>
    <row r="32" spans="2:36" x14ac:dyDescent="0.35">
      <c r="B32" s="130"/>
      <c r="C32" s="130"/>
      <c r="D32" s="130"/>
      <c r="E32" s="130"/>
      <c r="F32" s="130"/>
      <c r="G32" s="130"/>
      <c r="H32" s="130"/>
      <c r="I32" s="130"/>
      <c r="J32" s="184"/>
      <c r="K32" s="130"/>
      <c r="L32" s="164"/>
      <c r="M32" s="130"/>
      <c r="N32" s="130"/>
      <c r="O32" s="130"/>
      <c r="P32" s="130"/>
      <c r="Q32" s="131"/>
      <c r="R32" s="132"/>
      <c r="S32" s="132"/>
      <c r="T32" s="132"/>
      <c r="U32" s="132"/>
      <c r="V32" s="132"/>
      <c r="W32" s="132"/>
      <c r="X32" s="132"/>
      <c r="Y32" s="133"/>
      <c r="Z32" s="133"/>
      <c r="AA32" s="157"/>
      <c r="AB32" s="134"/>
      <c r="AC32" s="134"/>
      <c r="AD32" s="130"/>
      <c r="AE32" s="130"/>
      <c r="AF32" s="130"/>
      <c r="AG32" s="135"/>
      <c r="AH32" s="135"/>
      <c r="AI32" s="49"/>
      <c r="AJ32" s="109">
        <f t="shared" si="0"/>
        <v>0</v>
      </c>
    </row>
    <row r="33" spans="2:36" ht="19.5" thickBot="1" x14ac:dyDescent="0.4">
      <c r="B33" s="130"/>
      <c r="C33" s="130"/>
      <c r="D33" s="130"/>
      <c r="E33" s="130"/>
      <c r="F33" s="130"/>
      <c r="G33" s="130"/>
      <c r="H33" s="130"/>
      <c r="I33" s="130"/>
      <c r="J33" s="184"/>
      <c r="K33" s="130"/>
      <c r="L33" s="164"/>
      <c r="M33" s="130"/>
      <c r="N33" s="130"/>
      <c r="O33" s="130"/>
      <c r="P33" s="130"/>
      <c r="Q33" s="131"/>
      <c r="R33" s="132"/>
      <c r="S33" s="132"/>
      <c r="T33" s="132"/>
      <c r="U33" s="132"/>
      <c r="V33" s="132"/>
      <c r="W33" s="132"/>
      <c r="X33" s="132"/>
      <c r="Y33" s="133"/>
      <c r="Z33" s="133"/>
      <c r="AA33" s="157"/>
      <c r="AB33" s="134"/>
      <c r="AC33" s="134"/>
      <c r="AD33" s="130"/>
      <c r="AE33" s="130"/>
      <c r="AF33" s="130"/>
      <c r="AG33" s="135"/>
      <c r="AH33" s="135"/>
      <c r="AI33" s="49"/>
      <c r="AJ33" s="109">
        <f t="shared" si="0"/>
        <v>0</v>
      </c>
    </row>
    <row r="34" spans="2:36" ht="19.5" thickBot="1" x14ac:dyDescent="0.4">
      <c r="B34" s="49"/>
      <c r="C34" s="49"/>
      <c r="D34" s="49"/>
      <c r="E34" s="49"/>
      <c r="F34" s="49"/>
      <c r="G34" s="49"/>
      <c r="H34" s="49"/>
      <c r="I34" s="49"/>
      <c r="J34" s="49"/>
      <c r="K34" s="49"/>
      <c r="L34" s="50"/>
      <c r="M34" s="49"/>
      <c r="N34" s="49"/>
      <c r="O34" s="51"/>
      <c r="P34" s="49"/>
      <c r="Q34" s="49"/>
      <c r="R34" s="49"/>
      <c r="S34" s="49"/>
      <c r="T34" s="52"/>
      <c r="U34" s="52"/>
      <c r="V34" s="52"/>
      <c r="W34" s="52"/>
      <c r="X34" s="52"/>
      <c r="Y34" s="52"/>
      <c r="Z34" s="52"/>
      <c r="AA34" s="52"/>
      <c r="AB34" s="53"/>
      <c r="AC34" s="53"/>
      <c r="AD34" s="53"/>
      <c r="AE34" s="117"/>
      <c r="AJ34" s="108">
        <f>SUM(AJ9:AJ33)+AJ4</f>
        <v>0</v>
      </c>
    </row>
    <row r="35" spans="2:36" ht="19.5" thickBot="1" x14ac:dyDescent="0.4">
      <c r="B35" s="48"/>
      <c r="C35" s="383"/>
      <c r="D35" s="383"/>
      <c r="F35" s="48" t="s">
        <v>127</v>
      </c>
      <c r="G35" s="388"/>
      <c r="H35" s="389"/>
      <c r="I35" s="389"/>
      <c r="J35" s="389"/>
      <c r="K35" s="389"/>
      <c r="L35" s="390"/>
      <c r="M35" s="391"/>
      <c r="O35" s="128" t="s">
        <v>128</v>
      </c>
      <c r="P35" s="392"/>
      <c r="Q35" s="393"/>
      <c r="R35" s="394"/>
      <c r="S35" s="395"/>
      <c r="T35" s="396"/>
      <c r="U35" s="128" t="s">
        <v>129</v>
      </c>
      <c r="V35" s="128"/>
      <c r="W35" s="128"/>
      <c r="X35" s="128"/>
      <c r="Y35" s="385"/>
      <c r="Z35" s="386"/>
      <c r="AA35" s="386"/>
      <c r="AB35" s="387"/>
      <c r="AD35" s="128" t="s">
        <v>130</v>
      </c>
      <c r="AE35" s="143"/>
    </row>
    <row r="36" spans="2:36" x14ac:dyDescent="0.35">
      <c r="B36" s="54"/>
      <c r="C36" s="54"/>
      <c r="D36" s="54"/>
      <c r="E36" s="54"/>
      <c r="F36" s="54"/>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118"/>
    </row>
    <row r="37" spans="2:36" x14ac:dyDescent="0.35">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118"/>
    </row>
    <row r="38" spans="2:36" x14ac:dyDescent="0.3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118"/>
    </row>
    <row r="39" spans="2:36" x14ac:dyDescent="0.3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118"/>
    </row>
  </sheetData>
  <sheetProtection algorithmName="SHA-512" hashValue="XJbuU9wziSJEtcfVyWwGfl9PcQBKAo4xo6iuHR187yij9P0ixF01V9yB8uYFtIKYVQ2tenoIkWYd5e2q+iALOw==" saltValue="k5N+qP51/H6DWFZCZq17oQ==" spinCount="100000" sheet="1" selectLockedCells="1"/>
  <mergeCells count="9">
    <mergeCell ref="O3:Y3"/>
    <mergeCell ref="O4:Y4"/>
    <mergeCell ref="C35:D35"/>
    <mergeCell ref="L8:N8"/>
    <mergeCell ref="Y35:AB35"/>
    <mergeCell ref="G35:M35"/>
    <mergeCell ref="P35:T35"/>
    <mergeCell ref="B7:G7"/>
    <mergeCell ref="H7:K7"/>
  </mergeCells>
  <phoneticPr fontId="8" type="noConversion"/>
  <pageMargins left="0.70866141732283472" right="0.70866141732283472" top="0.74803149606299213" bottom="0.74803149606299213" header="0.31496062992125984" footer="0.31496062992125984"/>
  <pageSetup paperSize="9" scale="45"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950C9-F858-4215-BF56-07B610573CAC}">
  <sheetPr>
    <pageSetUpPr fitToPage="1"/>
  </sheetPr>
  <dimension ref="B1:AA39"/>
  <sheetViews>
    <sheetView showGridLines="0" showRowColHeaders="0" topLeftCell="A2" zoomScale="90" zoomScaleNormal="90" zoomScaleSheetLayoutView="85" workbookViewId="0">
      <selection activeCell="B9" sqref="B9"/>
    </sheetView>
  </sheetViews>
  <sheetFormatPr defaultColWidth="71.125" defaultRowHeight="0" customHeight="1" zeroHeight="1" x14ac:dyDescent="0.35"/>
  <cols>
    <col min="1" max="1" width="0.375" style="45" customWidth="1"/>
    <col min="2" max="2" width="15.625" style="45" customWidth="1"/>
    <col min="3" max="3" width="7.125" style="45" customWidth="1"/>
    <col min="4" max="4" width="15" style="45" customWidth="1"/>
    <col min="5" max="5" width="14.625" style="45" customWidth="1"/>
    <col min="6" max="6" width="12.125" style="45" customWidth="1"/>
    <col min="7" max="7" width="8.625" style="45" customWidth="1"/>
    <col min="8" max="8" width="11" style="45" customWidth="1"/>
    <col min="9" max="9" width="11.125" style="45" customWidth="1"/>
    <col min="10" max="10" width="16.25" style="45" bestFit="1" customWidth="1"/>
    <col min="11" max="11" width="9.625" style="45" bestFit="1" customWidth="1"/>
    <col min="12" max="12" width="17.875" style="45" customWidth="1"/>
    <col min="13" max="13" width="7.5" style="45" customWidth="1"/>
    <col min="14" max="14" width="8" style="45" customWidth="1"/>
    <col min="15" max="15" width="8.875" style="45" customWidth="1"/>
    <col min="16" max="16" width="9.125" style="45" customWidth="1"/>
    <col min="17" max="18" width="10.125" style="45" customWidth="1"/>
    <col min="19" max="19" width="11.75" style="45" customWidth="1"/>
    <col min="20" max="20" width="12.625" style="45" customWidth="1"/>
    <col min="21" max="21" width="14.125" style="45" customWidth="1"/>
    <col min="22" max="22" width="11.375" style="45" customWidth="1"/>
    <col min="23" max="24" width="10.125" style="45" customWidth="1"/>
    <col min="25" max="25" width="13.375" style="45" bestFit="1" customWidth="1"/>
    <col min="26" max="26" width="3.25" style="45" customWidth="1"/>
    <col min="27" max="27" width="15.25" style="110" hidden="1" customWidth="1"/>
    <col min="28" max="28" width="10" style="45" customWidth="1"/>
    <col min="29" max="29" width="15.25" style="45" customWidth="1"/>
    <col min="30" max="30" width="10.125" style="45" customWidth="1"/>
    <col min="31" max="31" width="10" style="45" customWidth="1"/>
    <col min="32" max="32" width="15.25" style="45" customWidth="1"/>
    <col min="33" max="33" width="10.125" style="45" customWidth="1"/>
    <col min="34" max="34" width="10" style="45" customWidth="1"/>
    <col min="35" max="16384" width="71.125" style="45"/>
  </cols>
  <sheetData>
    <row r="1" spans="2:27" ht="18.75" hidden="1" x14ac:dyDescent="0.35"/>
    <row r="2" spans="2:27" ht="22.5" customHeight="1" x14ac:dyDescent="0.35">
      <c r="B2" s="111"/>
      <c r="C2" s="65"/>
      <c r="D2" s="65"/>
      <c r="E2" s="65"/>
      <c r="F2" s="65"/>
      <c r="G2" s="65"/>
      <c r="H2" s="65"/>
      <c r="I2" s="65"/>
      <c r="J2" s="65"/>
      <c r="K2" s="65"/>
      <c r="L2" s="65"/>
      <c r="M2" s="65"/>
      <c r="N2" s="65"/>
      <c r="O2" s="65"/>
      <c r="P2" s="65"/>
      <c r="Q2" s="65"/>
      <c r="R2" s="65"/>
      <c r="S2" s="65"/>
      <c r="T2" s="65"/>
      <c r="U2" s="65"/>
      <c r="V2" s="65"/>
      <c r="W2" s="65"/>
      <c r="X2" s="65"/>
      <c r="Y2" s="65"/>
      <c r="Z2" s="66"/>
      <c r="AA2" s="159" t="s">
        <v>94</v>
      </c>
    </row>
    <row r="3" spans="2:27" s="112" customFormat="1" ht="47.25" customHeight="1" x14ac:dyDescent="0.25">
      <c r="B3" s="111"/>
      <c r="C3" s="111"/>
      <c r="D3" s="111"/>
      <c r="E3" s="111"/>
      <c r="F3" s="111"/>
      <c r="G3" s="111"/>
      <c r="H3" s="111"/>
      <c r="I3" s="111"/>
      <c r="J3" s="111"/>
      <c r="K3" s="111"/>
      <c r="L3" s="398" t="s">
        <v>95</v>
      </c>
      <c r="M3" s="398"/>
      <c r="N3" s="398"/>
      <c r="O3" s="398"/>
      <c r="P3" s="398"/>
      <c r="Q3" s="153"/>
      <c r="R3" s="153"/>
      <c r="S3" s="111"/>
      <c r="T3" s="111"/>
      <c r="U3" s="111"/>
      <c r="V3" s="111"/>
      <c r="W3" s="111"/>
      <c r="X3" s="111"/>
      <c r="Y3" s="111"/>
      <c r="AA3" s="158" t="s">
        <v>52</v>
      </c>
    </row>
    <row r="4" spans="2:27" s="66" customFormat="1" ht="18.75" customHeight="1" x14ac:dyDescent="0.25">
      <c r="B4" s="65"/>
      <c r="C4" s="65"/>
      <c r="D4" s="65"/>
      <c r="E4" s="65"/>
      <c r="F4" s="65"/>
      <c r="G4" s="65"/>
      <c r="H4" s="65"/>
      <c r="I4" s="65"/>
      <c r="J4" s="65"/>
      <c r="K4" s="65"/>
      <c r="L4" s="382" t="s">
        <v>131</v>
      </c>
      <c r="M4" s="382"/>
      <c r="N4" s="382"/>
      <c r="O4" s="382"/>
      <c r="P4" s="382"/>
      <c r="Q4" s="152"/>
      <c r="R4" s="152"/>
      <c r="S4" s="65"/>
      <c r="T4" s="65"/>
      <c r="U4" s="65"/>
      <c r="V4" s="65"/>
      <c r="W4" s="65"/>
      <c r="X4" s="65"/>
      <c r="Y4" s="65"/>
      <c r="AA4" s="119">
        <f>SUM('Contract Acceptance'!Y44*'Contract Acceptance'!AF52/100/12*'Contract Acceptance'!Y18)+('Contract Acceptance'!AF50*365/100/12*'Contract Acceptance'!Y18)</f>
        <v>0</v>
      </c>
    </row>
    <row r="5" spans="2:27" ht="18.75" hidden="1" x14ac:dyDescent="0.35">
      <c r="B5" s="65"/>
      <c r="C5" s="65"/>
      <c r="D5" s="65"/>
      <c r="E5" s="65"/>
      <c r="F5" s="65"/>
      <c r="G5" s="65"/>
      <c r="H5" s="65"/>
      <c r="I5" s="65"/>
      <c r="J5" s="65"/>
      <c r="K5" s="65"/>
      <c r="L5" s="65"/>
      <c r="M5" s="65"/>
      <c r="N5" s="65"/>
      <c r="O5" s="65"/>
      <c r="P5" s="65"/>
      <c r="Q5" s="65"/>
      <c r="R5" s="65"/>
      <c r="S5" s="65"/>
      <c r="T5" s="65"/>
      <c r="U5" s="65"/>
      <c r="V5" s="65"/>
      <c r="W5" s="65"/>
      <c r="X5" s="65"/>
      <c r="Y5" s="65"/>
      <c r="Z5" s="66"/>
      <c r="AA5" s="113"/>
    </row>
    <row r="6" spans="2:27" ht="18.75" x14ac:dyDescent="0.35">
      <c r="B6" s="46"/>
      <c r="C6" s="46"/>
      <c r="D6" s="46"/>
      <c r="E6" s="46"/>
      <c r="L6" s="64"/>
      <c r="M6" s="64"/>
      <c r="N6" s="64"/>
      <c r="O6" s="64"/>
      <c r="P6" s="64"/>
      <c r="Q6" s="64"/>
      <c r="R6" s="64"/>
      <c r="S6" s="64"/>
      <c r="T6" s="64"/>
      <c r="U6" s="64"/>
      <c r="V6" s="64"/>
      <c r="W6" s="64"/>
      <c r="X6" s="64"/>
      <c r="Y6" s="64"/>
      <c r="Z6" s="64"/>
      <c r="AA6" s="114"/>
    </row>
    <row r="7" spans="2:27" ht="18.75" x14ac:dyDescent="0.35">
      <c r="B7" s="399" t="s">
        <v>97</v>
      </c>
      <c r="C7" s="397"/>
      <c r="D7" s="397"/>
      <c r="E7" s="397"/>
      <c r="F7" s="397"/>
      <c r="G7" s="397"/>
      <c r="H7" s="397" t="s">
        <v>98</v>
      </c>
      <c r="I7" s="397"/>
      <c r="J7" s="397"/>
      <c r="K7" s="397"/>
      <c r="L7" s="162"/>
      <c r="M7" s="162"/>
      <c r="N7" s="162"/>
      <c r="O7" s="162"/>
      <c r="P7" s="162"/>
      <c r="Q7" s="162"/>
      <c r="R7" s="162"/>
      <c r="S7" s="162"/>
      <c r="T7" s="162"/>
      <c r="U7" s="162"/>
      <c r="V7" s="162"/>
      <c r="W7" s="162"/>
      <c r="X7" s="162"/>
      <c r="Y7" s="163"/>
      <c r="Z7" s="48"/>
      <c r="AA7" s="115"/>
    </row>
    <row r="8" spans="2:27" ht="62.25" customHeight="1" x14ac:dyDescent="0.35">
      <c r="B8" s="160" t="s">
        <v>99</v>
      </c>
      <c r="C8" s="160" t="s">
        <v>100</v>
      </c>
      <c r="D8" s="160" t="s">
        <v>101</v>
      </c>
      <c r="E8" s="160" t="s">
        <v>102</v>
      </c>
      <c r="F8" s="160" t="s">
        <v>103</v>
      </c>
      <c r="G8" s="160" t="s">
        <v>104</v>
      </c>
      <c r="H8" s="160" t="s">
        <v>105</v>
      </c>
      <c r="I8" s="160" t="s">
        <v>106</v>
      </c>
      <c r="J8" s="160" t="s">
        <v>107</v>
      </c>
      <c r="K8" s="160" t="s">
        <v>108</v>
      </c>
      <c r="L8" s="160" t="s">
        <v>132</v>
      </c>
      <c r="M8" s="160" t="s">
        <v>133</v>
      </c>
      <c r="N8" s="160" t="s">
        <v>112</v>
      </c>
      <c r="O8" s="160" t="s">
        <v>134</v>
      </c>
      <c r="P8" s="160" t="s">
        <v>117</v>
      </c>
      <c r="Q8" s="160" t="s">
        <v>118</v>
      </c>
      <c r="R8" s="160" t="s">
        <v>119</v>
      </c>
      <c r="S8" s="160" t="s">
        <v>120</v>
      </c>
      <c r="T8" s="160" t="s">
        <v>121</v>
      </c>
      <c r="U8" s="160" t="s">
        <v>122</v>
      </c>
      <c r="V8" s="160" t="s">
        <v>123</v>
      </c>
      <c r="W8" s="160" t="s">
        <v>124</v>
      </c>
      <c r="X8" s="161" t="s">
        <v>125</v>
      </c>
      <c r="Y8" s="161" t="s">
        <v>126</v>
      </c>
      <c r="Z8" s="63"/>
      <c r="AA8" s="116" t="s">
        <v>52</v>
      </c>
    </row>
    <row r="9" spans="2:27" ht="18.75" x14ac:dyDescent="0.35">
      <c r="B9" s="130"/>
      <c r="C9" s="130"/>
      <c r="D9" s="130"/>
      <c r="E9" s="130"/>
      <c r="F9" s="130"/>
      <c r="G9" s="130"/>
      <c r="H9" s="130"/>
      <c r="I9" s="130"/>
      <c r="J9" s="130"/>
      <c r="K9" s="130"/>
      <c r="L9" s="130"/>
      <c r="M9" s="130"/>
      <c r="N9" s="131"/>
      <c r="O9" s="132"/>
      <c r="P9" s="133"/>
      <c r="Q9" s="133"/>
      <c r="R9" s="157"/>
      <c r="S9" s="134"/>
      <c r="T9" s="134"/>
      <c r="U9" s="130"/>
      <c r="V9" s="130"/>
      <c r="W9" s="130"/>
      <c r="X9" s="135"/>
      <c r="Y9" s="135"/>
      <c r="Z9" s="49"/>
      <c r="AA9" s="109"/>
    </row>
    <row r="10" spans="2:27" ht="18.75" x14ac:dyDescent="0.35">
      <c r="B10" s="130"/>
      <c r="C10" s="130"/>
      <c r="D10" s="130"/>
      <c r="E10" s="130"/>
      <c r="F10" s="130"/>
      <c r="G10" s="130"/>
      <c r="H10" s="130"/>
      <c r="I10" s="130"/>
      <c r="J10" s="130"/>
      <c r="K10" s="130"/>
      <c r="L10" s="130"/>
      <c r="M10" s="130"/>
      <c r="N10" s="131"/>
      <c r="O10" s="132"/>
      <c r="P10" s="133"/>
      <c r="Q10" s="133"/>
      <c r="R10" s="157"/>
      <c r="S10" s="134"/>
      <c r="T10" s="134"/>
      <c r="U10" s="130"/>
      <c r="V10" s="130"/>
      <c r="W10" s="130"/>
      <c r="X10" s="135"/>
      <c r="Y10" s="135"/>
      <c r="Z10" s="49"/>
      <c r="AA10" s="109" cm="1">
        <f t="array" ref="AA10">SUM((M10*'Contract Acceptance'!$AF$52:$AI$52/100/12*P10)+('Contract Acceptance'!$AF$50:$AI$50*365/100/12*P10))</f>
        <v>0</v>
      </c>
    </row>
    <row r="11" spans="2:27" ht="18.75" x14ac:dyDescent="0.35">
      <c r="B11" s="130"/>
      <c r="C11" s="130"/>
      <c r="D11" s="130"/>
      <c r="E11" s="130"/>
      <c r="F11" s="130"/>
      <c r="G11" s="130"/>
      <c r="H11" s="130"/>
      <c r="I11" s="130"/>
      <c r="J11" s="130"/>
      <c r="K11" s="130"/>
      <c r="L11" s="130"/>
      <c r="M11" s="130"/>
      <c r="N11" s="131"/>
      <c r="O11" s="132"/>
      <c r="P11" s="133"/>
      <c r="Q11" s="133"/>
      <c r="R11" s="157"/>
      <c r="S11" s="134"/>
      <c r="T11" s="134"/>
      <c r="U11" s="130"/>
      <c r="V11" s="130"/>
      <c r="W11" s="130"/>
      <c r="X11" s="135"/>
      <c r="Y11" s="135"/>
      <c r="Z11" s="49"/>
      <c r="AA11" s="109" cm="1">
        <f t="array" ref="AA11">SUM((M11*'Contract Acceptance'!$AF$52:$AI$52/100/12*P11)+('Contract Acceptance'!$AF$50:$AI$50*365/100/12*P11))</f>
        <v>0</v>
      </c>
    </row>
    <row r="12" spans="2:27" ht="18.75" x14ac:dyDescent="0.35">
      <c r="B12" s="130"/>
      <c r="C12" s="130"/>
      <c r="D12" s="130"/>
      <c r="E12" s="130"/>
      <c r="F12" s="130"/>
      <c r="G12" s="130"/>
      <c r="H12" s="130"/>
      <c r="I12" s="130"/>
      <c r="J12" s="130"/>
      <c r="K12" s="130"/>
      <c r="L12" s="130"/>
      <c r="M12" s="130"/>
      <c r="N12" s="131"/>
      <c r="O12" s="132"/>
      <c r="P12" s="133"/>
      <c r="Q12" s="133"/>
      <c r="R12" s="157"/>
      <c r="S12" s="134"/>
      <c r="T12" s="134"/>
      <c r="U12" s="130"/>
      <c r="V12" s="130"/>
      <c r="W12" s="130"/>
      <c r="X12" s="135"/>
      <c r="Y12" s="135"/>
      <c r="Z12" s="49"/>
      <c r="AA12" s="109" cm="1">
        <f t="array" ref="AA12">SUM((M12*'Contract Acceptance'!$AF$52:$AI$52/100/12*P12)+('Contract Acceptance'!$AF$50:$AI$50*365/100/12*P12))</f>
        <v>0</v>
      </c>
    </row>
    <row r="13" spans="2:27" ht="18.75" x14ac:dyDescent="0.35">
      <c r="B13" s="130"/>
      <c r="C13" s="130"/>
      <c r="D13" s="130"/>
      <c r="E13" s="130"/>
      <c r="F13" s="130"/>
      <c r="G13" s="130"/>
      <c r="H13" s="130"/>
      <c r="I13" s="130"/>
      <c r="J13" s="130"/>
      <c r="K13" s="130"/>
      <c r="L13" s="130"/>
      <c r="M13" s="130"/>
      <c r="N13" s="131"/>
      <c r="O13" s="132"/>
      <c r="P13" s="133"/>
      <c r="Q13" s="133"/>
      <c r="R13" s="157"/>
      <c r="S13" s="134"/>
      <c r="T13" s="134"/>
      <c r="U13" s="130"/>
      <c r="V13" s="130"/>
      <c r="W13" s="130"/>
      <c r="X13" s="135"/>
      <c r="Y13" s="135"/>
      <c r="Z13" s="49"/>
      <c r="AA13" s="109" cm="1">
        <f t="array" ref="AA13">SUM((M13*'Contract Acceptance'!$AF$52:$AI$52/100/12*P13)+('Contract Acceptance'!$AF$50:$AI$50*365/100/12*P13))</f>
        <v>0</v>
      </c>
    </row>
    <row r="14" spans="2:27" ht="18.75" x14ac:dyDescent="0.35">
      <c r="B14" s="130"/>
      <c r="C14" s="130"/>
      <c r="D14" s="130"/>
      <c r="E14" s="130"/>
      <c r="F14" s="130"/>
      <c r="G14" s="130"/>
      <c r="H14" s="130"/>
      <c r="I14" s="130"/>
      <c r="J14" s="130"/>
      <c r="K14" s="130"/>
      <c r="L14" s="130"/>
      <c r="M14" s="130"/>
      <c r="N14" s="131"/>
      <c r="O14" s="132"/>
      <c r="P14" s="133"/>
      <c r="Q14" s="133"/>
      <c r="R14" s="157"/>
      <c r="S14" s="134"/>
      <c r="T14" s="134"/>
      <c r="U14" s="130"/>
      <c r="V14" s="130"/>
      <c r="W14" s="130"/>
      <c r="X14" s="135"/>
      <c r="Y14" s="135"/>
      <c r="Z14" s="49"/>
      <c r="AA14" s="109" cm="1">
        <f t="array" ref="AA14">SUM((M14*'Contract Acceptance'!$AF$52:$AI$52/100/12*P14)+('Contract Acceptance'!$AF$50:$AI$50*365/100/12*P14))</f>
        <v>0</v>
      </c>
    </row>
    <row r="15" spans="2:27" ht="18.75" x14ac:dyDescent="0.35">
      <c r="B15" s="130"/>
      <c r="C15" s="130"/>
      <c r="D15" s="130"/>
      <c r="E15" s="130"/>
      <c r="F15" s="130"/>
      <c r="G15" s="130"/>
      <c r="H15" s="130"/>
      <c r="I15" s="130"/>
      <c r="J15" s="130"/>
      <c r="K15" s="130"/>
      <c r="L15" s="130"/>
      <c r="M15" s="130"/>
      <c r="N15" s="131"/>
      <c r="O15" s="132"/>
      <c r="P15" s="133"/>
      <c r="Q15" s="133"/>
      <c r="R15" s="157"/>
      <c r="S15" s="134"/>
      <c r="T15" s="134"/>
      <c r="U15" s="130"/>
      <c r="V15" s="130"/>
      <c r="W15" s="130"/>
      <c r="X15" s="135"/>
      <c r="Y15" s="135"/>
      <c r="Z15" s="49"/>
      <c r="AA15" s="109" cm="1">
        <f t="array" ref="AA15">SUM((M15*'Contract Acceptance'!$AF$52:$AI$52/100/12*P15)+('Contract Acceptance'!$AF$50:$AI$50*365/100/12*P15))</f>
        <v>0</v>
      </c>
    </row>
    <row r="16" spans="2:27" ht="18.75" x14ac:dyDescent="0.35">
      <c r="B16" s="130"/>
      <c r="C16" s="130"/>
      <c r="D16" s="130"/>
      <c r="E16" s="130"/>
      <c r="F16" s="130"/>
      <c r="G16" s="130"/>
      <c r="H16" s="130"/>
      <c r="I16" s="130"/>
      <c r="J16" s="130"/>
      <c r="K16" s="130"/>
      <c r="L16" s="130"/>
      <c r="M16" s="130"/>
      <c r="N16" s="131"/>
      <c r="O16" s="132"/>
      <c r="P16" s="133"/>
      <c r="Q16" s="133"/>
      <c r="R16" s="157"/>
      <c r="S16" s="134"/>
      <c r="T16" s="134"/>
      <c r="U16" s="130"/>
      <c r="V16" s="130"/>
      <c r="W16" s="130"/>
      <c r="X16" s="135"/>
      <c r="Y16" s="135"/>
      <c r="Z16" s="49"/>
      <c r="AA16" s="109" cm="1">
        <f t="array" ref="AA16">SUM((M16*'Contract Acceptance'!$AF$52:$AI$52/100/12*P16)+('Contract Acceptance'!$AF$50:$AI$50*365/100/12*P16))</f>
        <v>0</v>
      </c>
    </row>
    <row r="17" spans="2:27" ht="18.75" x14ac:dyDescent="0.35">
      <c r="B17" s="130"/>
      <c r="C17" s="130"/>
      <c r="D17" s="130"/>
      <c r="E17" s="130"/>
      <c r="F17" s="130"/>
      <c r="G17" s="130"/>
      <c r="H17" s="130"/>
      <c r="I17" s="130"/>
      <c r="J17" s="130"/>
      <c r="K17" s="130"/>
      <c r="L17" s="130"/>
      <c r="M17" s="130"/>
      <c r="N17" s="131"/>
      <c r="O17" s="132"/>
      <c r="P17" s="133"/>
      <c r="Q17" s="133"/>
      <c r="R17" s="157"/>
      <c r="S17" s="134"/>
      <c r="T17" s="134"/>
      <c r="U17" s="130"/>
      <c r="V17" s="130"/>
      <c r="W17" s="130"/>
      <c r="X17" s="135"/>
      <c r="Y17" s="135"/>
      <c r="Z17" s="49"/>
      <c r="AA17" s="109" cm="1">
        <f t="array" ref="AA17">SUM((M17*'Contract Acceptance'!$AF$52:$AI$52/100/12*P17)+('Contract Acceptance'!$AF$50:$AI$50*365/100/12*P17))</f>
        <v>0</v>
      </c>
    </row>
    <row r="18" spans="2:27" ht="18.75" x14ac:dyDescent="0.35">
      <c r="B18" s="130"/>
      <c r="C18" s="130"/>
      <c r="D18" s="130"/>
      <c r="E18" s="130"/>
      <c r="F18" s="130"/>
      <c r="G18" s="130"/>
      <c r="H18" s="130"/>
      <c r="I18" s="130"/>
      <c r="J18" s="130"/>
      <c r="K18" s="130"/>
      <c r="L18" s="130"/>
      <c r="M18" s="130"/>
      <c r="N18" s="131"/>
      <c r="O18" s="132"/>
      <c r="P18" s="133"/>
      <c r="Q18" s="133"/>
      <c r="R18" s="157"/>
      <c r="S18" s="134"/>
      <c r="T18" s="134"/>
      <c r="U18" s="130"/>
      <c r="V18" s="130"/>
      <c r="W18" s="130"/>
      <c r="X18" s="135"/>
      <c r="Y18" s="135"/>
      <c r="Z18" s="49"/>
      <c r="AA18" s="109" cm="1">
        <f t="array" ref="AA18">SUM((M18*'Contract Acceptance'!$AF$52:$AI$52/100/12*P18)+('Contract Acceptance'!$AF$50:$AI$50*365/100/12*P18))</f>
        <v>0</v>
      </c>
    </row>
    <row r="19" spans="2:27" ht="18.75" x14ac:dyDescent="0.35">
      <c r="B19" s="130"/>
      <c r="C19" s="130"/>
      <c r="D19" s="130"/>
      <c r="E19" s="130"/>
      <c r="F19" s="130"/>
      <c r="G19" s="130"/>
      <c r="H19" s="130"/>
      <c r="I19" s="130"/>
      <c r="J19" s="130"/>
      <c r="K19" s="130"/>
      <c r="L19" s="130"/>
      <c r="M19" s="130"/>
      <c r="N19" s="131"/>
      <c r="O19" s="132"/>
      <c r="P19" s="133"/>
      <c r="Q19" s="133"/>
      <c r="R19" s="157"/>
      <c r="S19" s="134"/>
      <c r="T19" s="134"/>
      <c r="U19" s="130"/>
      <c r="V19" s="130"/>
      <c r="W19" s="130"/>
      <c r="X19" s="135"/>
      <c r="Y19" s="135"/>
      <c r="Z19" s="49"/>
      <c r="AA19" s="109" cm="1">
        <f t="array" ref="AA19">SUM((M19*'Contract Acceptance'!$AF$52:$AI$52/100/12*P19)+('Contract Acceptance'!$AF$50:$AI$50*365/100/12*P19))</f>
        <v>0</v>
      </c>
    </row>
    <row r="20" spans="2:27" ht="18.75" x14ac:dyDescent="0.35">
      <c r="B20" s="130"/>
      <c r="C20" s="130"/>
      <c r="D20" s="130"/>
      <c r="E20" s="130"/>
      <c r="F20" s="130"/>
      <c r="G20" s="130"/>
      <c r="H20" s="130"/>
      <c r="I20" s="130"/>
      <c r="J20" s="130"/>
      <c r="K20" s="130"/>
      <c r="L20" s="130"/>
      <c r="M20" s="130"/>
      <c r="N20" s="131"/>
      <c r="O20" s="132"/>
      <c r="P20" s="133"/>
      <c r="Q20" s="133"/>
      <c r="R20" s="157"/>
      <c r="S20" s="134"/>
      <c r="T20" s="134"/>
      <c r="U20" s="130"/>
      <c r="V20" s="130"/>
      <c r="W20" s="130"/>
      <c r="X20" s="135"/>
      <c r="Y20" s="135"/>
      <c r="Z20" s="49"/>
      <c r="AA20" s="109" cm="1">
        <f t="array" ref="AA20">SUM((M20*'Contract Acceptance'!$AF$52:$AI$52/100/12*P20)+('Contract Acceptance'!$AF$50:$AI$50*365/100/12*P20))</f>
        <v>0</v>
      </c>
    </row>
    <row r="21" spans="2:27" ht="18.75" x14ac:dyDescent="0.35">
      <c r="B21" s="130"/>
      <c r="C21" s="130"/>
      <c r="D21" s="130"/>
      <c r="E21" s="130"/>
      <c r="F21" s="130"/>
      <c r="G21" s="130"/>
      <c r="H21" s="130"/>
      <c r="I21" s="130"/>
      <c r="J21" s="130"/>
      <c r="K21" s="130"/>
      <c r="L21" s="130"/>
      <c r="M21" s="130"/>
      <c r="N21" s="131"/>
      <c r="O21" s="132"/>
      <c r="P21" s="133"/>
      <c r="Q21" s="133"/>
      <c r="R21" s="157"/>
      <c r="S21" s="134"/>
      <c r="T21" s="134"/>
      <c r="U21" s="130"/>
      <c r="V21" s="130"/>
      <c r="W21" s="130"/>
      <c r="X21" s="135"/>
      <c r="Y21" s="135"/>
      <c r="Z21" s="49"/>
      <c r="AA21" s="109" cm="1">
        <f t="array" ref="AA21">SUM((M21*'Contract Acceptance'!$AF$52:$AI$52/100/12*P21)+('Contract Acceptance'!$AF$50:$AI$50*365/100/12*P21))</f>
        <v>0</v>
      </c>
    </row>
    <row r="22" spans="2:27" ht="18.75" x14ac:dyDescent="0.35">
      <c r="B22" s="130"/>
      <c r="C22" s="130"/>
      <c r="D22" s="130"/>
      <c r="E22" s="130"/>
      <c r="F22" s="130"/>
      <c r="G22" s="130"/>
      <c r="H22" s="130"/>
      <c r="I22" s="130"/>
      <c r="J22" s="130"/>
      <c r="K22" s="130"/>
      <c r="L22" s="130"/>
      <c r="M22" s="130"/>
      <c r="N22" s="131"/>
      <c r="O22" s="132"/>
      <c r="P22" s="133"/>
      <c r="Q22" s="133"/>
      <c r="R22" s="157"/>
      <c r="S22" s="134"/>
      <c r="T22" s="134"/>
      <c r="U22" s="130"/>
      <c r="V22" s="130"/>
      <c r="W22" s="130"/>
      <c r="X22" s="135"/>
      <c r="Y22" s="135"/>
      <c r="Z22" s="49"/>
      <c r="AA22" s="109" cm="1">
        <f t="array" ref="AA22">SUM((M22*'Contract Acceptance'!$AF$52:$AI$52/100/12*P22)+('Contract Acceptance'!$AF$50:$AI$50*365/100/12*P22))</f>
        <v>0</v>
      </c>
    </row>
    <row r="23" spans="2:27" ht="18.75" x14ac:dyDescent="0.35">
      <c r="B23" s="130"/>
      <c r="C23" s="130"/>
      <c r="D23" s="130"/>
      <c r="E23" s="130"/>
      <c r="F23" s="130"/>
      <c r="G23" s="130"/>
      <c r="H23" s="130"/>
      <c r="I23" s="130"/>
      <c r="J23" s="130"/>
      <c r="K23" s="130"/>
      <c r="L23" s="130"/>
      <c r="M23" s="130"/>
      <c r="N23" s="131"/>
      <c r="O23" s="132"/>
      <c r="P23" s="133"/>
      <c r="Q23" s="133"/>
      <c r="R23" s="157"/>
      <c r="S23" s="134"/>
      <c r="T23" s="134"/>
      <c r="U23" s="130"/>
      <c r="V23" s="130"/>
      <c r="W23" s="130"/>
      <c r="X23" s="135"/>
      <c r="Y23" s="135"/>
      <c r="Z23" s="49"/>
      <c r="AA23" s="109" cm="1">
        <f t="array" ref="AA23">SUM((M23*'Contract Acceptance'!$AF$52:$AI$52/100/12*P23)+('Contract Acceptance'!$AF$50:$AI$50*365/100/12*P23))</f>
        <v>0</v>
      </c>
    </row>
    <row r="24" spans="2:27" ht="18.75" x14ac:dyDescent="0.35">
      <c r="B24" s="130"/>
      <c r="C24" s="130"/>
      <c r="D24" s="130"/>
      <c r="E24" s="130"/>
      <c r="F24" s="130"/>
      <c r="G24" s="130"/>
      <c r="H24" s="130"/>
      <c r="I24" s="130"/>
      <c r="J24" s="130"/>
      <c r="K24" s="130"/>
      <c r="L24" s="130"/>
      <c r="M24" s="130"/>
      <c r="N24" s="131"/>
      <c r="O24" s="132"/>
      <c r="P24" s="133"/>
      <c r="Q24" s="133"/>
      <c r="R24" s="157"/>
      <c r="S24" s="134"/>
      <c r="T24" s="134"/>
      <c r="U24" s="130"/>
      <c r="V24" s="130"/>
      <c r="W24" s="130"/>
      <c r="X24" s="135"/>
      <c r="Y24" s="135"/>
      <c r="Z24" s="49"/>
      <c r="AA24" s="109" cm="1">
        <f t="array" ref="AA24">SUM((M24*'Contract Acceptance'!$AF$52:$AI$52/100/12*P24)+('Contract Acceptance'!$AF$50:$AI$50*365/100/12*P24))</f>
        <v>0</v>
      </c>
    </row>
    <row r="25" spans="2:27" ht="18.75" x14ac:dyDescent="0.35">
      <c r="B25" s="130"/>
      <c r="C25" s="130"/>
      <c r="D25" s="130"/>
      <c r="E25" s="130"/>
      <c r="F25" s="130"/>
      <c r="G25" s="130"/>
      <c r="H25" s="130"/>
      <c r="I25" s="130"/>
      <c r="J25" s="130"/>
      <c r="K25" s="130"/>
      <c r="L25" s="130"/>
      <c r="M25" s="130"/>
      <c r="N25" s="131"/>
      <c r="O25" s="132"/>
      <c r="P25" s="133"/>
      <c r="Q25" s="133"/>
      <c r="R25" s="157"/>
      <c r="S25" s="134"/>
      <c r="T25" s="134"/>
      <c r="U25" s="130"/>
      <c r="V25" s="130"/>
      <c r="W25" s="130"/>
      <c r="X25" s="135"/>
      <c r="Y25" s="135"/>
      <c r="Z25" s="49"/>
      <c r="AA25" s="109" cm="1">
        <f t="array" ref="AA25">SUM((M25*'Contract Acceptance'!$AF$52:$AI$52/100/12*P25)+('Contract Acceptance'!$AF$50:$AI$50*365/100/12*P25))</f>
        <v>0</v>
      </c>
    </row>
    <row r="26" spans="2:27" ht="18.75" x14ac:dyDescent="0.35">
      <c r="B26" s="130"/>
      <c r="C26" s="130"/>
      <c r="D26" s="130"/>
      <c r="E26" s="130"/>
      <c r="F26" s="130"/>
      <c r="G26" s="130"/>
      <c r="H26" s="130"/>
      <c r="I26" s="130"/>
      <c r="J26" s="130"/>
      <c r="K26" s="130"/>
      <c r="L26" s="130"/>
      <c r="M26" s="130"/>
      <c r="N26" s="131"/>
      <c r="O26" s="132"/>
      <c r="P26" s="133"/>
      <c r="Q26" s="133"/>
      <c r="R26" s="157"/>
      <c r="S26" s="134"/>
      <c r="T26" s="134"/>
      <c r="U26" s="130"/>
      <c r="V26" s="130"/>
      <c r="W26" s="130"/>
      <c r="X26" s="135"/>
      <c r="Y26" s="135"/>
      <c r="Z26" s="49"/>
      <c r="AA26" s="109" cm="1">
        <f t="array" ref="AA26">SUM((M26*'Contract Acceptance'!$AF$52:$AI$52/100/12*P26)+('Contract Acceptance'!$AF$50:$AI$50*365/100/12*P26))</f>
        <v>0</v>
      </c>
    </row>
    <row r="27" spans="2:27" ht="18.75" x14ac:dyDescent="0.35">
      <c r="B27" s="130"/>
      <c r="C27" s="130"/>
      <c r="D27" s="130"/>
      <c r="E27" s="130"/>
      <c r="F27" s="130"/>
      <c r="G27" s="130"/>
      <c r="H27" s="130"/>
      <c r="I27" s="130"/>
      <c r="J27" s="130"/>
      <c r="K27" s="130"/>
      <c r="L27" s="130"/>
      <c r="M27" s="130"/>
      <c r="N27" s="131"/>
      <c r="O27" s="132"/>
      <c r="P27" s="133"/>
      <c r="Q27" s="133"/>
      <c r="R27" s="157"/>
      <c r="S27" s="134"/>
      <c r="T27" s="134"/>
      <c r="U27" s="130"/>
      <c r="V27" s="130"/>
      <c r="W27" s="130"/>
      <c r="X27" s="135"/>
      <c r="Y27" s="135"/>
      <c r="Z27" s="49"/>
      <c r="AA27" s="109" cm="1">
        <f t="array" ref="AA27">SUM((M27*'Contract Acceptance'!$AF$52:$AI$52/100/12*P27)+('Contract Acceptance'!$AF$50:$AI$50*365/100/12*P27))</f>
        <v>0</v>
      </c>
    </row>
    <row r="28" spans="2:27" ht="18.75" x14ac:dyDescent="0.35">
      <c r="B28" s="130"/>
      <c r="C28" s="130"/>
      <c r="D28" s="130"/>
      <c r="E28" s="130"/>
      <c r="F28" s="130"/>
      <c r="G28" s="130"/>
      <c r="H28" s="130"/>
      <c r="I28" s="130"/>
      <c r="J28" s="130"/>
      <c r="K28" s="130"/>
      <c r="L28" s="130"/>
      <c r="M28" s="130"/>
      <c r="N28" s="131"/>
      <c r="O28" s="132"/>
      <c r="P28" s="133"/>
      <c r="Q28" s="133"/>
      <c r="R28" s="157"/>
      <c r="S28" s="134"/>
      <c r="T28" s="134"/>
      <c r="U28" s="130"/>
      <c r="V28" s="130"/>
      <c r="W28" s="130"/>
      <c r="X28" s="135"/>
      <c r="Y28" s="135"/>
      <c r="Z28" s="49"/>
      <c r="AA28" s="109" cm="1">
        <f t="array" ref="AA28">SUM((M28*'Contract Acceptance'!$AF$52:$AI$52/100/12*P28)+('Contract Acceptance'!$AF$50:$AI$50*365/100/12*P28))</f>
        <v>0</v>
      </c>
    </row>
    <row r="29" spans="2:27" ht="18.75" x14ac:dyDescent="0.35">
      <c r="B29" s="130"/>
      <c r="C29" s="130"/>
      <c r="D29" s="130"/>
      <c r="E29" s="130"/>
      <c r="F29" s="130"/>
      <c r="G29" s="130"/>
      <c r="H29" s="130"/>
      <c r="I29" s="130"/>
      <c r="J29" s="130"/>
      <c r="K29" s="130"/>
      <c r="L29" s="130"/>
      <c r="M29" s="130"/>
      <c r="N29" s="131"/>
      <c r="O29" s="132"/>
      <c r="P29" s="133"/>
      <c r="Q29" s="133"/>
      <c r="R29" s="157"/>
      <c r="S29" s="134"/>
      <c r="T29" s="134"/>
      <c r="U29" s="130"/>
      <c r="V29" s="130"/>
      <c r="W29" s="130"/>
      <c r="X29" s="135"/>
      <c r="Y29" s="135"/>
      <c r="Z29" s="49"/>
      <c r="AA29" s="109" cm="1">
        <f t="array" ref="AA29">SUM((M29*'Contract Acceptance'!$AF$52:$AI$52/100/12*P29)+('Contract Acceptance'!$AF$50:$AI$50*365/100/12*P29))</f>
        <v>0</v>
      </c>
    </row>
    <row r="30" spans="2:27" ht="18.75" x14ac:dyDescent="0.35">
      <c r="B30" s="130"/>
      <c r="C30" s="130"/>
      <c r="D30" s="130"/>
      <c r="E30" s="130"/>
      <c r="F30" s="130"/>
      <c r="G30" s="130"/>
      <c r="H30" s="130"/>
      <c r="I30" s="130"/>
      <c r="J30" s="130"/>
      <c r="K30" s="130"/>
      <c r="L30" s="130"/>
      <c r="M30" s="130"/>
      <c r="N30" s="131"/>
      <c r="O30" s="132"/>
      <c r="P30" s="133"/>
      <c r="Q30" s="133"/>
      <c r="R30" s="157"/>
      <c r="S30" s="134"/>
      <c r="T30" s="134"/>
      <c r="U30" s="130"/>
      <c r="V30" s="130"/>
      <c r="W30" s="130"/>
      <c r="X30" s="135"/>
      <c r="Y30" s="135"/>
      <c r="Z30" s="49"/>
      <c r="AA30" s="109" cm="1">
        <f t="array" ref="AA30">SUM((M30*'Contract Acceptance'!$AF$52:$AI$52/100/12*P30)+('Contract Acceptance'!$AF$50:$AI$50*365/100/12*P30))</f>
        <v>0</v>
      </c>
    </row>
    <row r="31" spans="2:27" ht="18.75" x14ac:dyDescent="0.35">
      <c r="B31" s="130"/>
      <c r="C31" s="130"/>
      <c r="D31" s="130"/>
      <c r="E31" s="130"/>
      <c r="F31" s="130"/>
      <c r="G31" s="130"/>
      <c r="H31" s="130"/>
      <c r="I31" s="130"/>
      <c r="J31" s="130"/>
      <c r="K31" s="130"/>
      <c r="L31" s="130"/>
      <c r="M31" s="130"/>
      <c r="N31" s="131"/>
      <c r="O31" s="132"/>
      <c r="P31" s="133"/>
      <c r="Q31" s="133"/>
      <c r="R31" s="157"/>
      <c r="S31" s="134"/>
      <c r="T31" s="134"/>
      <c r="U31" s="130"/>
      <c r="V31" s="130"/>
      <c r="W31" s="130"/>
      <c r="X31" s="135"/>
      <c r="Y31" s="135"/>
      <c r="Z31" s="49"/>
      <c r="AA31" s="109" cm="1">
        <f t="array" ref="AA31">SUM((M31*'Contract Acceptance'!$AF$52:$AI$52/100/12*P31)+('Contract Acceptance'!$AF$50:$AI$50*365/100/12*P31))</f>
        <v>0</v>
      </c>
    </row>
    <row r="32" spans="2:27" ht="18.75" x14ac:dyDescent="0.35">
      <c r="B32" s="130"/>
      <c r="C32" s="130"/>
      <c r="D32" s="130"/>
      <c r="E32" s="130"/>
      <c r="F32" s="130"/>
      <c r="G32" s="130"/>
      <c r="H32" s="130"/>
      <c r="I32" s="130"/>
      <c r="J32" s="130"/>
      <c r="K32" s="130"/>
      <c r="L32" s="130"/>
      <c r="M32" s="130"/>
      <c r="N32" s="131"/>
      <c r="O32" s="132"/>
      <c r="P32" s="133"/>
      <c r="Q32" s="133"/>
      <c r="R32" s="157"/>
      <c r="S32" s="134"/>
      <c r="T32" s="134"/>
      <c r="U32" s="130"/>
      <c r="V32" s="130"/>
      <c r="W32" s="130"/>
      <c r="X32" s="135"/>
      <c r="Y32" s="135"/>
      <c r="Z32" s="49"/>
      <c r="AA32" s="109" cm="1">
        <f t="array" ref="AA32">SUM((M32*'Contract Acceptance'!$AF$52:$AI$52/100/12*P32)+('Contract Acceptance'!$AF$50:$AI$50*365/100/12*P32))</f>
        <v>0</v>
      </c>
    </row>
    <row r="33" spans="2:27" ht="19.5" thickBot="1" x14ac:dyDescent="0.4">
      <c r="B33" s="130"/>
      <c r="C33" s="130"/>
      <c r="D33" s="130"/>
      <c r="E33" s="130"/>
      <c r="F33" s="130"/>
      <c r="G33" s="130"/>
      <c r="H33" s="130"/>
      <c r="I33" s="130"/>
      <c r="J33" s="130"/>
      <c r="K33" s="130"/>
      <c r="L33" s="130"/>
      <c r="M33" s="130"/>
      <c r="N33" s="131"/>
      <c r="O33" s="132"/>
      <c r="P33" s="133"/>
      <c r="Q33" s="133"/>
      <c r="R33" s="157"/>
      <c r="S33" s="134"/>
      <c r="T33" s="134"/>
      <c r="U33" s="130"/>
      <c r="V33" s="130"/>
      <c r="W33" s="130"/>
      <c r="X33" s="135"/>
      <c r="Y33" s="135"/>
      <c r="Z33" s="49"/>
      <c r="AA33" s="109" cm="1">
        <f t="array" ref="AA33">SUM((M33*'Contract Acceptance'!$AF$52:$AI$52/100/12*P33)+('Contract Acceptance'!$AF$50:$AI$50*365/100/12*P33))</f>
        <v>0</v>
      </c>
    </row>
    <row r="34" spans="2:27" ht="19.5" thickBot="1" x14ac:dyDescent="0.4">
      <c r="B34" s="49"/>
      <c r="C34" s="49"/>
      <c r="D34" s="49"/>
      <c r="E34" s="49"/>
      <c r="F34" s="49"/>
      <c r="G34" s="49"/>
      <c r="H34" s="49"/>
      <c r="I34" s="49"/>
      <c r="J34" s="49"/>
      <c r="K34" s="49"/>
      <c r="L34" s="51"/>
      <c r="M34" s="49"/>
      <c r="N34" s="49"/>
      <c r="O34" s="49"/>
      <c r="P34" s="52"/>
      <c r="Q34" s="52"/>
      <c r="R34" s="52"/>
      <c r="S34" s="53"/>
      <c r="T34" s="53"/>
      <c r="U34" s="53"/>
      <c r="V34" s="117"/>
      <c r="AA34" s="108">
        <f>SUM(AA9:AA33)+AA4</f>
        <v>0</v>
      </c>
    </row>
    <row r="35" spans="2:27" ht="16.350000000000001" customHeight="1" thickBot="1" x14ac:dyDescent="0.4">
      <c r="B35" s="48"/>
      <c r="C35" s="383"/>
      <c r="D35" s="383"/>
      <c r="F35" s="48" t="s">
        <v>127</v>
      </c>
      <c r="G35" s="136"/>
      <c r="H35" s="156"/>
      <c r="I35" s="156"/>
      <c r="J35" s="156"/>
      <c r="K35" s="156"/>
      <c r="L35" s="128" t="s">
        <v>128</v>
      </c>
      <c r="M35" s="392"/>
      <c r="N35" s="393"/>
      <c r="O35" s="394"/>
      <c r="P35" s="385"/>
      <c r="Q35" s="386"/>
      <c r="R35" s="386"/>
      <c r="S35" s="387"/>
      <c r="U35" s="128" t="s">
        <v>130</v>
      </c>
      <c r="V35" s="143"/>
    </row>
    <row r="36" spans="2:27" ht="18.75" x14ac:dyDescent="0.35">
      <c r="B36" s="54"/>
      <c r="C36" s="54"/>
      <c r="D36" s="54"/>
      <c r="E36" s="54"/>
      <c r="F36" s="54"/>
      <c r="L36" s="47"/>
      <c r="M36" s="47"/>
      <c r="N36" s="47"/>
      <c r="O36" s="47"/>
      <c r="P36" s="47"/>
      <c r="Q36" s="47"/>
      <c r="R36" s="47"/>
      <c r="S36" s="47"/>
      <c r="T36" s="47"/>
      <c r="U36" s="47"/>
      <c r="V36" s="47"/>
      <c r="W36" s="47"/>
      <c r="X36" s="47"/>
      <c r="Y36" s="47"/>
      <c r="Z36" s="47"/>
      <c r="AA36" s="118"/>
    </row>
    <row r="37" spans="2:27" ht="18.75" x14ac:dyDescent="0.35">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118"/>
    </row>
    <row r="38" spans="2:27" ht="18.75" x14ac:dyDescent="0.3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118"/>
    </row>
    <row r="39" spans="2:27" ht="18.75" x14ac:dyDescent="0.3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118"/>
    </row>
  </sheetData>
  <sheetProtection algorithmName="SHA-512" hashValue="5TA+gi+2I51fEmVRBIi/qBW664DlFf5FrmEmvrvi3EcS61EgfKcS0pgsejydt3NswZyo1NbnD6y930xQ71t0Hw==" saltValue="5zJTWxcRRGBV0fsphTHQQQ==" spinCount="100000" sheet="1" selectLockedCells="1"/>
  <mergeCells count="7">
    <mergeCell ref="L3:P3"/>
    <mergeCell ref="L4:P4"/>
    <mergeCell ref="C35:D35"/>
    <mergeCell ref="M35:O35"/>
    <mergeCell ref="P35:S35"/>
    <mergeCell ref="B7:G7"/>
    <mergeCell ref="H7:K7"/>
  </mergeCells>
  <phoneticPr fontId="8" type="noConversion"/>
  <pageMargins left="0.70866141732283472" right="0.70866141732283472" top="0.74803149606299213" bottom="0.74803149606299213" header="0.31496062992125984" footer="0.31496062992125984"/>
  <pageSetup paperSize="9" scale="45"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FF04-85D0-48CD-AF2C-732E615B54AD}">
  <dimension ref="A1:AR27"/>
  <sheetViews>
    <sheetView workbookViewId="0">
      <selection sqref="A1:XFD1048576"/>
    </sheetView>
  </sheetViews>
  <sheetFormatPr defaultColWidth="9" defaultRowHeight="15.75" x14ac:dyDescent="0.25"/>
  <cols>
    <col min="1" max="1" width="8.375" style="167" bestFit="1" customWidth="1"/>
    <col min="2" max="2" width="23.875" style="167" bestFit="1" customWidth="1"/>
    <col min="3" max="3" width="25.75" style="167" bestFit="1" customWidth="1"/>
    <col min="4" max="4" width="25" style="167" bestFit="1" customWidth="1"/>
    <col min="5" max="5" width="12" style="167" bestFit="1" customWidth="1"/>
    <col min="6" max="6" width="17.5" style="167" customWidth="1"/>
    <col min="7" max="7" width="14.25" style="167" bestFit="1" customWidth="1"/>
    <col min="8" max="8" width="18.875" style="167" bestFit="1" customWidth="1"/>
    <col min="9" max="9" width="28.625" style="167" bestFit="1" customWidth="1"/>
    <col min="10" max="10" width="16.5" style="167" bestFit="1" customWidth="1"/>
    <col min="11" max="14" width="15.25" style="167" bestFit="1" customWidth="1"/>
    <col min="15" max="15" width="21.875" style="167" bestFit="1" customWidth="1"/>
    <col min="16" max="19" width="13.625" style="167" bestFit="1" customWidth="1"/>
    <col min="20" max="20" width="20.125" style="167" bestFit="1" customWidth="1"/>
    <col min="21" max="24" width="20.125" style="167" customWidth="1"/>
    <col min="25" max="25" width="17.625" style="167" bestFit="1" customWidth="1"/>
    <col min="26" max="26" width="14" style="167" bestFit="1" customWidth="1"/>
    <col min="27" max="27" width="14.25" style="167" bestFit="1" customWidth="1"/>
    <col min="28" max="28" width="11.75" style="167" bestFit="1" customWidth="1"/>
    <col min="29" max="29" width="13.25" style="167" bestFit="1" customWidth="1"/>
    <col min="30" max="30" width="15.75" style="167" bestFit="1" customWidth="1"/>
    <col min="31" max="31" width="13.75" style="167" bestFit="1" customWidth="1"/>
    <col min="32" max="32" width="19.375" style="167" bestFit="1" customWidth="1"/>
    <col min="33" max="33" width="10.875" style="167" bestFit="1" customWidth="1"/>
    <col min="34" max="34" width="13.5" style="167" bestFit="1" customWidth="1"/>
    <col min="35" max="35" width="24.125" style="167" bestFit="1" customWidth="1"/>
    <col min="36" max="37" width="14.5" style="167" customWidth="1"/>
    <col min="38" max="38" width="24.625" style="167" bestFit="1" customWidth="1"/>
    <col min="39" max="39" width="18.125" style="167" bestFit="1" customWidth="1"/>
    <col min="40" max="40" width="25.75" style="167" bestFit="1" customWidth="1"/>
    <col min="41" max="41" width="12.125" style="167" bestFit="1" customWidth="1"/>
    <col min="42" max="42" width="18" style="167" bestFit="1" customWidth="1"/>
    <col min="43" max="43" width="17.5" style="167" bestFit="1" customWidth="1"/>
    <col min="44" max="44" width="40.375" style="167" bestFit="1" customWidth="1"/>
    <col min="45" max="16384" width="9" style="167"/>
  </cols>
  <sheetData>
    <row r="1" spans="1:44" x14ac:dyDescent="0.25">
      <c r="A1" s="167" t="s">
        <v>135</v>
      </c>
      <c r="B1" s="167" t="s">
        <v>136</v>
      </c>
      <c r="C1" s="167" t="s">
        <v>137</v>
      </c>
      <c r="D1" s="167" t="s">
        <v>138</v>
      </c>
      <c r="E1" s="167" t="s">
        <v>139</v>
      </c>
      <c r="F1" s="167" t="s">
        <v>140</v>
      </c>
      <c r="G1" s="167" t="s">
        <v>141</v>
      </c>
      <c r="H1" s="167" t="s">
        <v>142</v>
      </c>
      <c r="I1" s="167" t="s">
        <v>143</v>
      </c>
      <c r="J1" s="167" t="s">
        <v>144</v>
      </c>
      <c r="K1" s="167" t="s">
        <v>145</v>
      </c>
      <c r="L1" s="167" t="s">
        <v>146</v>
      </c>
      <c r="M1" s="167" t="s">
        <v>147</v>
      </c>
      <c r="N1" s="167" t="s">
        <v>148</v>
      </c>
      <c r="O1" s="167" t="s">
        <v>149</v>
      </c>
      <c r="P1" s="167" t="s">
        <v>150</v>
      </c>
      <c r="Q1" s="167" t="s">
        <v>151</v>
      </c>
      <c r="R1" s="167" t="s">
        <v>152</v>
      </c>
      <c r="S1" s="167" t="s">
        <v>153</v>
      </c>
      <c r="T1" s="167" t="s">
        <v>154</v>
      </c>
      <c r="U1" s="167" t="s">
        <v>155</v>
      </c>
      <c r="V1" s="167" t="s">
        <v>156</v>
      </c>
      <c r="W1" s="167" t="s">
        <v>157</v>
      </c>
      <c r="X1" s="167" t="s">
        <v>158</v>
      </c>
      <c r="Y1" s="167" t="s">
        <v>159</v>
      </c>
      <c r="Z1" s="167" t="s">
        <v>160</v>
      </c>
      <c r="AA1" s="167" t="s">
        <v>161</v>
      </c>
      <c r="AB1" s="167" t="s">
        <v>162</v>
      </c>
      <c r="AC1" s="167" t="s">
        <v>163</v>
      </c>
      <c r="AD1" s="168" t="s">
        <v>164</v>
      </c>
      <c r="AE1" s="167" t="s">
        <v>165</v>
      </c>
      <c r="AF1" s="167" t="s">
        <v>166</v>
      </c>
      <c r="AG1" s="167" t="s">
        <v>106</v>
      </c>
      <c r="AH1" s="167" t="s">
        <v>167</v>
      </c>
      <c r="AI1" s="167" t="s">
        <v>168</v>
      </c>
      <c r="AJ1" s="167" t="s">
        <v>169</v>
      </c>
      <c r="AK1" s="167" t="s">
        <v>170</v>
      </c>
      <c r="AL1" s="167" t="s">
        <v>171</v>
      </c>
      <c r="AM1" s="167" t="s">
        <v>172</v>
      </c>
      <c r="AN1" s="167" t="s">
        <v>173</v>
      </c>
      <c r="AO1" s="167" t="s">
        <v>174</v>
      </c>
      <c r="AP1" s="167" t="s">
        <v>175</v>
      </c>
      <c r="AQ1" s="167" t="s">
        <v>132</v>
      </c>
      <c r="AR1" s="167" t="s">
        <v>126</v>
      </c>
    </row>
    <row r="2" spans="1:44" x14ac:dyDescent="0.25">
      <c r="C2" s="167">
        <f>'Contract Acceptance'!$E$18</f>
        <v>0</v>
      </c>
      <c r="D2" s="167">
        <f>'Contract Acceptance'!$J$38</f>
        <v>0</v>
      </c>
      <c r="F2" s="167">
        <f>'Contract Acceptance'!$E$20</f>
        <v>0</v>
      </c>
      <c r="G2" s="167">
        <f>'Contract Acceptance'!$M$20</f>
        <v>0</v>
      </c>
      <c r="H2" s="167">
        <f>'Contract Acceptance'!$E$22</f>
        <v>0</v>
      </c>
      <c r="I2" s="167">
        <f>'Contract Acceptance'!$E$24</f>
        <v>0</v>
      </c>
      <c r="K2" s="167">
        <f>'Contract Acceptance'!E26</f>
        <v>0</v>
      </c>
      <c r="L2" s="167">
        <f>'Contract Acceptance'!E28</f>
        <v>0</v>
      </c>
      <c r="M2" s="167">
        <f>'Contract Acceptance'!E30</f>
        <v>0</v>
      </c>
      <c r="N2" s="167">
        <f>'Contract Acceptance'!E32</f>
        <v>0</v>
      </c>
      <c r="O2" s="167">
        <f>'Contract Acceptance'!E34</f>
        <v>0</v>
      </c>
      <c r="P2" s="167">
        <f>'Contract Acceptance'!$V$79</f>
        <v>0</v>
      </c>
      <c r="Q2" s="167">
        <f>'Contract Acceptance'!$Y$83</f>
        <v>0</v>
      </c>
      <c r="R2" s="167">
        <f>'Contract Acceptance'!$Y$85</f>
        <v>0</v>
      </c>
      <c r="S2" s="167">
        <f>'Contract Acceptance'!$Y$86</f>
        <v>0</v>
      </c>
      <c r="T2" s="167">
        <f>'Contract Acceptance'!$Y$88</f>
        <v>0</v>
      </c>
      <c r="U2" s="167">
        <f>'Contract Acceptance'!$V$75</f>
        <v>0</v>
      </c>
      <c r="V2" s="167">
        <f>'Contract Acceptance'!$AE$75</f>
        <v>0</v>
      </c>
      <c r="W2" s="167">
        <f>'Contract Acceptance'!$AF$77</f>
        <v>0</v>
      </c>
      <c r="X2" s="167">
        <f>'Contract Acceptance'!$V$77</f>
        <v>0</v>
      </c>
      <c r="Y2" s="169">
        <f>'Contract Acceptance'!AH64</f>
        <v>0</v>
      </c>
      <c r="Z2" s="167">
        <f>'Contract Acceptance'!Y18</f>
        <v>0</v>
      </c>
      <c r="AA2" s="170">
        <f>'Contract Acceptance'!Y20</f>
        <v>0</v>
      </c>
      <c r="AB2" s="171">
        <f>'Contract Acceptance'!Y22</f>
        <v>0</v>
      </c>
      <c r="AC2" s="167">
        <f>'Contract Acceptance'!Y44</f>
        <v>0</v>
      </c>
      <c r="AD2" s="168">
        <f>SUM(AC2/12*Z2)</f>
        <v>0</v>
      </c>
      <c r="AE2" s="167">
        <f>'Contract Acceptance'!$E$8</f>
        <v>0</v>
      </c>
      <c r="AF2" s="167">
        <f>'Contract Acceptance'!$E$10</f>
        <v>0</v>
      </c>
      <c r="AG2" s="167">
        <f>'Contract Acceptance'!$M$10</f>
        <v>0</v>
      </c>
      <c r="AH2" s="167">
        <f>'Contract Acceptance'!$E$12</f>
        <v>0</v>
      </c>
      <c r="AI2" s="167">
        <f>'Contract Acceptance'!$E$14</f>
        <v>0</v>
      </c>
      <c r="AJ2" s="170">
        <f>'Contract Acceptance'!AF50</f>
        <v>0</v>
      </c>
      <c r="AK2" s="167">
        <f>'Contract Acceptance'!AF52</f>
        <v>0</v>
      </c>
      <c r="AL2" s="169">
        <f>'Principal Contract Terms'!$H$52</f>
        <v>0</v>
      </c>
      <c r="AN2" s="167">
        <f>'Direct Debit'!$B$17</f>
        <v>0</v>
      </c>
      <c r="AO2" s="167">
        <f>'Direct Debit'!$B$38</f>
        <v>0</v>
      </c>
      <c r="AP2" s="167">
        <f>'Direct Debit'!$B$32</f>
        <v>0</v>
      </c>
      <c r="AQ2" s="167">
        <f>'Contract Acceptance'!AB8</f>
        <v>0</v>
      </c>
      <c r="AR2" s="170">
        <f>'Contract Acceptance'!Y46</f>
        <v>0</v>
      </c>
    </row>
    <row r="3" spans="1:44" x14ac:dyDescent="0.25">
      <c r="C3" s="167">
        <f>'Contract Acceptance'!$E$18</f>
        <v>0</v>
      </c>
      <c r="D3" s="167">
        <f>'Contract Acceptance'!$J$38</f>
        <v>0</v>
      </c>
      <c r="F3" s="167">
        <f>'Contract Acceptance'!$E$20</f>
        <v>0</v>
      </c>
      <c r="G3" s="167">
        <f>'Contract Acceptance'!$M$20</f>
        <v>0</v>
      </c>
      <c r="H3" s="167">
        <f>'Contract Acceptance'!$E$22</f>
        <v>0</v>
      </c>
      <c r="I3" s="167">
        <f>'Contract Acceptance'!$E$24</f>
        <v>0</v>
      </c>
      <c r="K3" s="167">
        <f>'Additional Gas Sites'!C9</f>
        <v>0</v>
      </c>
      <c r="L3" s="167">
        <f>'Additional Gas Sites'!D9</f>
        <v>0</v>
      </c>
      <c r="M3" s="167">
        <f>'Additional Gas Sites'!E9</f>
        <v>0</v>
      </c>
      <c r="N3" s="167">
        <f>'Additional Gas Sites'!F9</f>
        <v>0</v>
      </c>
      <c r="O3" s="167">
        <f>'Additional Gas Sites'!G9</f>
        <v>0</v>
      </c>
      <c r="P3" s="167">
        <f>'Contract Acceptance'!$V$79</f>
        <v>0</v>
      </c>
      <c r="Q3" s="167">
        <f>'Contract Acceptance'!$Y$83</f>
        <v>0</v>
      </c>
      <c r="R3" s="167">
        <f>'Contract Acceptance'!$Y$85</f>
        <v>0</v>
      </c>
      <c r="S3" s="167">
        <f>'Contract Acceptance'!$Y$86</f>
        <v>0</v>
      </c>
      <c r="T3" s="167">
        <f>'Contract Acceptance'!$Y$88</f>
        <v>0</v>
      </c>
      <c r="U3" s="167">
        <f>'Contract Acceptance'!$V$75</f>
        <v>0</v>
      </c>
      <c r="V3" s="167">
        <f>'Contract Acceptance'!$AE$75</f>
        <v>0</v>
      </c>
      <c r="W3" s="167">
        <f>'Contract Acceptance'!$AF$77</f>
        <v>0</v>
      </c>
      <c r="X3" s="167">
        <f>'Contract Acceptance'!$V$77</f>
        <v>0</v>
      </c>
      <c r="Y3" s="167">
        <f>'Additional Gas Sites'!S9</f>
        <v>0</v>
      </c>
      <c r="Z3" s="167">
        <f>'Additional Gas Sites'!P9</f>
        <v>0</v>
      </c>
      <c r="AA3" s="167">
        <f>'Additional Gas Sites'!N9</f>
        <v>0</v>
      </c>
      <c r="AB3" s="171">
        <f>'Additional Gas Sites'!O9</f>
        <v>0</v>
      </c>
      <c r="AC3" s="167">
        <f>'Additional Gas Sites'!M9</f>
        <v>0</v>
      </c>
      <c r="AD3" s="168">
        <f t="shared" ref="AD3:AD27" si="0">SUM(AC3/12*Z3)</f>
        <v>0</v>
      </c>
      <c r="AE3" s="167">
        <f>'Contract Acceptance'!$E$8</f>
        <v>0</v>
      </c>
      <c r="AF3" s="167">
        <f>'Contract Acceptance'!$E$10</f>
        <v>0</v>
      </c>
      <c r="AG3" s="167">
        <f>'Contract Acceptance'!$M$10</f>
        <v>0</v>
      </c>
      <c r="AH3" s="167">
        <f>'Contract Acceptance'!$E$12</f>
        <v>0</v>
      </c>
      <c r="AI3" s="167">
        <f>'Contract Acceptance'!$E$14</f>
        <v>0</v>
      </c>
      <c r="AJ3" s="167">
        <f>'Additional Gas Sites'!Q9</f>
        <v>0</v>
      </c>
      <c r="AK3" s="167">
        <f>'Additional Gas Sites'!R9</f>
        <v>0</v>
      </c>
      <c r="AL3" s="169">
        <f>'Principal Contract Terms'!$H$52</f>
        <v>0</v>
      </c>
      <c r="AN3" s="167">
        <f>'Direct Debit'!$B$17</f>
        <v>0</v>
      </c>
      <c r="AO3" s="167">
        <f>'Direct Debit'!$B$38</f>
        <v>0</v>
      </c>
      <c r="AP3" s="167">
        <f>'Direct Debit'!$B$32</f>
        <v>0</v>
      </c>
      <c r="AQ3" s="167">
        <f>'Additional Gas Sites'!L9</f>
        <v>0</v>
      </c>
      <c r="AR3" s="167">
        <f>'Additional Gas Sites'!Y9</f>
        <v>0</v>
      </c>
    </row>
    <row r="4" spans="1:44" x14ac:dyDescent="0.25">
      <c r="C4" s="167">
        <f>'Contract Acceptance'!$E$18</f>
        <v>0</v>
      </c>
      <c r="D4" s="167">
        <f>'Contract Acceptance'!$J$38</f>
        <v>0</v>
      </c>
      <c r="F4" s="167">
        <f>'Contract Acceptance'!$E$20</f>
        <v>0</v>
      </c>
      <c r="G4" s="167">
        <f>'Contract Acceptance'!$M$20</f>
        <v>0</v>
      </c>
      <c r="H4" s="167">
        <f>'Contract Acceptance'!$E$22</f>
        <v>0</v>
      </c>
      <c r="I4" s="167">
        <f>'Contract Acceptance'!$E$24</f>
        <v>0</v>
      </c>
      <c r="K4" s="167">
        <f>'Additional Gas Sites'!C10</f>
        <v>0</v>
      </c>
      <c r="L4" s="167">
        <f>'Additional Gas Sites'!D10</f>
        <v>0</v>
      </c>
      <c r="M4" s="167">
        <f>'Additional Gas Sites'!E10</f>
        <v>0</v>
      </c>
      <c r="N4" s="167">
        <f>'Additional Gas Sites'!F10</f>
        <v>0</v>
      </c>
      <c r="O4" s="167">
        <f>'Additional Gas Sites'!G10</f>
        <v>0</v>
      </c>
      <c r="P4" s="167">
        <f>'Contract Acceptance'!$V$79</f>
        <v>0</v>
      </c>
      <c r="Q4" s="167">
        <f>'Contract Acceptance'!$Y$83</f>
        <v>0</v>
      </c>
      <c r="R4" s="167">
        <f>'Contract Acceptance'!$Y$85</f>
        <v>0</v>
      </c>
      <c r="S4" s="167">
        <f>'Contract Acceptance'!$Y$86</f>
        <v>0</v>
      </c>
      <c r="T4" s="167">
        <f>'Contract Acceptance'!$Y$88</f>
        <v>0</v>
      </c>
      <c r="U4" s="167">
        <f>'Contract Acceptance'!$V$75</f>
        <v>0</v>
      </c>
      <c r="V4" s="167">
        <f>'Contract Acceptance'!$AE$75</f>
        <v>0</v>
      </c>
      <c r="W4" s="167">
        <f>'Contract Acceptance'!$AF$77</f>
        <v>0</v>
      </c>
      <c r="X4" s="167">
        <f>'Contract Acceptance'!$V$77</f>
        <v>0</v>
      </c>
      <c r="Y4" s="167">
        <f>'Additional Gas Sites'!S10</f>
        <v>0</v>
      </c>
      <c r="Z4" s="167">
        <f>'Additional Gas Sites'!P10</f>
        <v>0</v>
      </c>
      <c r="AA4" s="167">
        <f>'Additional Gas Sites'!N10</f>
        <v>0</v>
      </c>
      <c r="AB4" s="171">
        <f>'Additional Gas Sites'!O10</f>
        <v>0</v>
      </c>
      <c r="AC4" s="167">
        <f>'Additional Gas Sites'!M10</f>
        <v>0</v>
      </c>
      <c r="AD4" s="168">
        <f t="shared" si="0"/>
        <v>0</v>
      </c>
      <c r="AE4" s="167">
        <f>'Contract Acceptance'!$E$8</f>
        <v>0</v>
      </c>
      <c r="AF4" s="167">
        <f>'Contract Acceptance'!$E$10</f>
        <v>0</v>
      </c>
      <c r="AG4" s="167">
        <f>'Contract Acceptance'!$M$10</f>
        <v>0</v>
      </c>
      <c r="AH4" s="167">
        <f>'Contract Acceptance'!$E$12</f>
        <v>0</v>
      </c>
      <c r="AI4" s="167">
        <f>'Contract Acceptance'!$E$14</f>
        <v>0</v>
      </c>
      <c r="AJ4" s="167">
        <f>'Additional Gas Sites'!Q10</f>
        <v>0</v>
      </c>
      <c r="AK4" s="167">
        <f>'Additional Gas Sites'!R10</f>
        <v>0</v>
      </c>
      <c r="AL4" s="169">
        <f>'Principal Contract Terms'!$H$52</f>
        <v>0</v>
      </c>
      <c r="AN4" s="167">
        <f>'Direct Debit'!$B$17</f>
        <v>0</v>
      </c>
      <c r="AO4" s="167">
        <f>'Direct Debit'!$B$38</f>
        <v>0</v>
      </c>
      <c r="AP4" s="167">
        <f>'Direct Debit'!$B$32</f>
        <v>0</v>
      </c>
      <c r="AQ4" s="167">
        <f>'Additional Gas Sites'!L10</f>
        <v>0</v>
      </c>
      <c r="AR4" s="167">
        <f>'Additional Gas Sites'!Y10</f>
        <v>0</v>
      </c>
    </row>
    <row r="5" spans="1:44" x14ac:dyDescent="0.25">
      <c r="C5" s="167">
        <f>'Contract Acceptance'!$E$18</f>
        <v>0</v>
      </c>
      <c r="D5" s="167">
        <f>'Contract Acceptance'!$J$38</f>
        <v>0</v>
      </c>
      <c r="F5" s="167">
        <f>'Contract Acceptance'!$E$20</f>
        <v>0</v>
      </c>
      <c r="G5" s="167">
        <f>'Contract Acceptance'!$M$20</f>
        <v>0</v>
      </c>
      <c r="H5" s="167">
        <f>'Contract Acceptance'!$E$22</f>
        <v>0</v>
      </c>
      <c r="I5" s="167">
        <f>'Contract Acceptance'!$E$24</f>
        <v>0</v>
      </c>
      <c r="K5" s="167">
        <f>'Additional Gas Sites'!C11</f>
        <v>0</v>
      </c>
      <c r="L5" s="167">
        <f>'Additional Gas Sites'!D11</f>
        <v>0</v>
      </c>
      <c r="M5" s="167">
        <f>'Additional Gas Sites'!E11</f>
        <v>0</v>
      </c>
      <c r="N5" s="167">
        <f>'Additional Gas Sites'!F11</f>
        <v>0</v>
      </c>
      <c r="O5" s="167">
        <f>'Additional Gas Sites'!G11</f>
        <v>0</v>
      </c>
      <c r="P5" s="167">
        <f>'Contract Acceptance'!$V$79</f>
        <v>0</v>
      </c>
      <c r="Q5" s="167">
        <f>'Contract Acceptance'!$Y$83</f>
        <v>0</v>
      </c>
      <c r="R5" s="167">
        <f>'Contract Acceptance'!$Y$85</f>
        <v>0</v>
      </c>
      <c r="S5" s="167">
        <f>'Contract Acceptance'!$Y$86</f>
        <v>0</v>
      </c>
      <c r="T5" s="167">
        <f>'Contract Acceptance'!$Y$88</f>
        <v>0</v>
      </c>
      <c r="U5" s="167">
        <f>'Contract Acceptance'!$V$75</f>
        <v>0</v>
      </c>
      <c r="V5" s="167">
        <f>'Contract Acceptance'!$AE$75</f>
        <v>0</v>
      </c>
      <c r="W5" s="167">
        <f>'Contract Acceptance'!$AF$77</f>
        <v>0</v>
      </c>
      <c r="X5" s="167">
        <f>'Contract Acceptance'!$V$77</f>
        <v>0</v>
      </c>
      <c r="Y5" s="167">
        <f>'Additional Gas Sites'!S11</f>
        <v>0</v>
      </c>
      <c r="Z5" s="167">
        <f>'Additional Gas Sites'!P11</f>
        <v>0</v>
      </c>
      <c r="AA5" s="167">
        <f>'Additional Gas Sites'!N11</f>
        <v>0</v>
      </c>
      <c r="AB5" s="171">
        <f>'Additional Gas Sites'!O11</f>
        <v>0</v>
      </c>
      <c r="AC5" s="167">
        <f>'Additional Gas Sites'!M11</f>
        <v>0</v>
      </c>
      <c r="AD5" s="168">
        <f t="shared" si="0"/>
        <v>0</v>
      </c>
      <c r="AE5" s="167">
        <f>'Contract Acceptance'!$E$8</f>
        <v>0</v>
      </c>
      <c r="AF5" s="167">
        <f>'Contract Acceptance'!$E$10</f>
        <v>0</v>
      </c>
      <c r="AG5" s="167">
        <f>'Contract Acceptance'!$M$10</f>
        <v>0</v>
      </c>
      <c r="AH5" s="167">
        <f>'Contract Acceptance'!$E$12</f>
        <v>0</v>
      </c>
      <c r="AI5" s="167">
        <f>'Contract Acceptance'!$E$14</f>
        <v>0</v>
      </c>
      <c r="AJ5" s="167">
        <f>'Additional Gas Sites'!Q11</f>
        <v>0</v>
      </c>
      <c r="AK5" s="167">
        <f>'Additional Gas Sites'!R11</f>
        <v>0</v>
      </c>
      <c r="AL5" s="169">
        <f>'Principal Contract Terms'!$H$52</f>
        <v>0</v>
      </c>
      <c r="AN5" s="167">
        <f>'Direct Debit'!$B$17</f>
        <v>0</v>
      </c>
      <c r="AO5" s="167">
        <f>'Direct Debit'!$B$38</f>
        <v>0</v>
      </c>
      <c r="AP5" s="167">
        <f>'Direct Debit'!$B$32</f>
        <v>0</v>
      </c>
      <c r="AQ5" s="167">
        <f>'Additional Gas Sites'!L11</f>
        <v>0</v>
      </c>
      <c r="AR5" s="167">
        <f>'Additional Gas Sites'!Y11</f>
        <v>0</v>
      </c>
    </row>
    <row r="6" spans="1:44" x14ac:dyDescent="0.25">
      <c r="C6" s="167">
        <f>'Contract Acceptance'!$E$18</f>
        <v>0</v>
      </c>
      <c r="D6" s="167">
        <f>'Contract Acceptance'!$J$38</f>
        <v>0</v>
      </c>
      <c r="F6" s="167">
        <f>'Contract Acceptance'!$E$20</f>
        <v>0</v>
      </c>
      <c r="G6" s="167">
        <f>'Contract Acceptance'!$M$20</f>
        <v>0</v>
      </c>
      <c r="H6" s="167">
        <f>'Contract Acceptance'!$E$22</f>
        <v>0</v>
      </c>
      <c r="I6" s="167">
        <f>'Contract Acceptance'!$E$24</f>
        <v>0</v>
      </c>
      <c r="K6" s="167">
        <f>'Additional Gas Sites'!C12</f>
        <v>0</v>
      </c>
      <c r="L6" s="167">
        <f>'Additional Gas Sites'!D12</f>
        <v>0</v>
      </c>
      <c r="M6" s="167">
        <f>'Additional Gas Sites'!E12</f>
        <v>0</v>
      </c>
      <c r="N6" s="167">
        <f>'Additional Gas Sites'!F12</f>
        <v>0</v>
      </c>
      <c r="O6" s="167">
        <f>'Additional Gas Sites'!G12</f>
        <v>0</v>
      </c>
      <c r="P6" s="167">
        <f>'Contract Acceptance'!$V$79</f>
        <v>0</v>
      </c>
      <c r="Q6" s="167">
        <f>'Contract Acceptance'!$Y$83</f>
        <v>0</v>
      </c>
      <c r="R6" s="167">
        <f>'Contract Acceptance'!$Y$85</f>
        <v>0</v>
      </c>
      <c r="S6" s="167">
        <f>'Contract Acceptance'!$Y$86</f>
        <v>0</v>
      </c>
      <c r="T6" s="167">
        <f>'Contract Acceptance'!$Y$88</f>
        <v>0</v>
      </c>
      <c r="U6" s="167">
        <f>'Contract Acceptance'!$V$75</f>
        <v>0</v>
      </c>
      <c r="V6" s="167">
        <f>'Contract Acceptance'!$AE$75</f>
        <v>0</v>
      </c>
      <c r="W6" s="167">
        <f>'Contract Acceptance'!$AF$77</f>
        <v>0</v>
      </c>
      <c r="X6" s="167">
        <f>'Contract Acceptance'!$V$77</f>
        <v>0</v>
      </c>
      <c r="Y6" s="167">
        <f>'Additional Gas Sites'!S12</f>
        <v>0</v>
      </c>
      <c r="Z6" s="167">
        <f>'Additional Gas Sites'!P12</f>
        <v>0</v>
      </c>
      <c r="AA6" s="167">
        <f>'Additional Gas Sites'!N12</f>
        <v>0</v>
      </c>
      <c r="AB6" s="171">
        <f>'Additional Gas Sites'!O12</f>
        <v>0</v>
      </c>
      <c r="AC6" s="167">
        <f>'Additional Gas Sites'!M12</f>
        <v>0</v>
      </c>
      <c r="AD6" s="168">
        <f t="shared" si="0"/>
        <v>0</v>
      </c>
      <c r="AE6" s="167">
        <f>'Contract Acceptance'!$E$8</f>
        <v>0</v>
      </c>
      <c r="AF6" s="167">
        <f>'Contract Acceptance'!$E$10</f>
        <v>0</v>
      </c>
      <c r="AG6" s="167">
        <f>'Contract Acceptance'!$M$10</f>
        <v>0</v>
      </c>
      <c r="AH6" s="167">
        <f>'Contract Acceptance'!$E$12</f>
        <v>0</v>
      </c>
      <c r="AI6" s="167">
        <f>'Contract Acceptance'!$E$14</f>
        <v>0</v>
      </c>
      <c r="AJ6" s="167">
        <f>'Additional Gas Sites'!Q12</f>
        <v>0</v>
      </c>
      <c r="AK6" s="167">
        <f>'Additional Gas Sites'!R12</f>
        <v>0</v>
      </c>
      <c r="AL6" s="169">
        <f>'Principal Contract Terms'!$H$52</f>
        <v>0</v>
      </c>
      <c r="AN6" s="167">
        <f>'Direct Debit'!$B$17</f>
        <v>0</v>
      </c>
      <c r="AO6" s="167">
        <f>'Direct Debit'!$B$38</f>
        <v>0</v>
      </c>
      <c r="AP6" s="167">
        <f>'Direct Debit'!$B$32</f>
        <v>0</v>
      </c>
      <c r="AQ6" s="167">
        <f>'Additional Gas Sites'!L12</f>
        <v>0</v>
      </c>
      <c r="AR6" s="167">
        <f>'Additional Gas Sites'!Y12</f>
        <v>0</v>
      </c>
    </row>
    <row r="7" spans="1:44" x14ac:dyDescent="0.25">
      <c r="C7" s="167">
        <f>'Contract Acceptance'!$E$18</f>
        <v>0</v>
      </c>
      <c r="D7" s="167">
        <f>'Contract Acceptance'!$J$38</f>
        <v>0</v>
      </c>
      <c r="F7" s="167">
        <f>'Contract Acceptance'!$E$20</f>
        <v>0</v>
      </c>
      <c r="G7" s="167">
        <f>'Contract Acceptance'!$M$20</f>
        <v>0</v>
      </c>
      <c r="H7" s="167">
        <f>'Contract Acceptance'!$E$22</f>
        <v>0</v>
      </c>
      <c r="I7" s="167">
        <f>'Contract Acceptance'!$E$24</f>
        <v>0</v>
      </c>
      <c r="K7" s="167">
        <f>'Additional Gas Sites'!C13</f>
        <v>0</v>
      </c>
      <c r="L7" s="167">
        <f>'Additional Gas Sites'!D13</f>
        <v>0</v>
      </c>
      <c r="M7" s="167">
        <f>'Additional Gas Sites'!E13</f>
        <v>0</v>
      </c>
      <c r="N7" s="167">
        <f>'Additional Gas Sites'!F13</f>
        <v>0</v>
      </c>
      <c r="O7" s="167">
        <f>'Additional Gas Sites'!G13</f>
        <v>0</v>
      </c>
      <c r="P7" s="167">
        <f>'Contract Acceptance'!$V$79</f>
        <v>0</v>
      </c>
      <c r="Q7" s="167">
        <f>'Contract Acceptance'!$Y$83</f>
        <v>0</v>
      </c>
      <c r="R7" s="167">
        <f>'Contract Acceptance'!$Y$85</f>
        <v>0</v>
      </c>
      <c r="S7" s="167">
        <f>'Contract Acceptance'!$Y$86</f>
        <v>0</v>
      </c>
      <c r="T7" s="167">
        <f>'Contract Acceptance'!$Y$88</f>
        <v>0</v>
      </c>
      <c r="U7" s="167">
        <f>'Contract Acceptance'!$V$75</f>
        <v>0</v>
      </c>
      <c r="V7" s="167">
        <f>'Contract Acceptance'!$AE$75</f>
        <v>0</v>
      </c>
      <c r="W7" s="167">
        <f>'Contract Acceptance'!$AF$77</f>
        <v>0</v>
      </c>
      <c r="X7" s="167">
        <f>'Contract Acceptance'!$V$77</f>
        <v>0</v>
      </c>
      <c r="Y7" s="167">
        <f>'Additional Gas Sites'!S13</f>
        <v>0</v>
      </c>
      <c r="Z7" s="167">
        <f>'Additional Gas Sites'!P13</f>
        <v>0</v>
      </c>
      <c r="AA7" s="167">
        <f>'Additional Gas Sites'!N13</f>
        <v>0</v>
      </c>
      <c r="AB7" s="171">
        <f>'Additional Gas Sites'!O13</f>
        <v>0</v>
      </c>
      <c r="AC7" s="167">
        <f>'Additional Gas Sites'!M13</f>
        <v>0</v>
      </c>
      <c r="AD7" s="168">
        <f t="shared" si="0"/>
        <v>0</v>
      </c>
      <c r="AE7" s="167">
        <f>'Contract Acceptance'!$E$8</f>
        <v>0</v>
      </c>
      <c r="AF7" s="167">
        <f>'Contract Acceptance'!$E$10</f>
        <v>0</v>
      </c>
      <c r="AG7" s="167">
        <f>'Contract Acceptance'!$M$10</f>
        <v>0</v>
      </c>
      <c r="AH7" s="167">
        <f>'Contract Acceptance'!$E$12</f>
        <v>0</v>
      </c>
      <c r="AI7" s="167">
        <f>'Contract Acceptance'!$E$14</f>
        <v>0</v>
      </c>
      <c r="AJ7" s="167">
        <f>'Additional Gas Sites'!Q13</f>
        <v>0</v>
      </c>
      <c r="AK7" s="167">
        <f>'Additional Gas Sites'!R13</f>
        <v>0</v>
      </c>
      <c r="AL7" s="169">
        <f>'Principal Contract Terms'!$H$52</f>
        <v>0</v>
      </c>
      <c r="AN7" s="167">
        <f>'Direct Debit'!$B$17</f>
        <v>0</v>
      </c>
      <c r="AO7" s="167">
        <f>'Direct Debit'!$B$38</f>
        <v>0</v>
      </c>
      <c r="AP7" s="167">
        <f>'Direct Debit'!$B$32</f>
        <v>0</v>
      </c>
      <c r="AQ7" s="167">
        <f>'Additional Gas Sites'!L13</f>
        <v>0</v>
      </c>
      <c r="AR7" s="167">
        <f>'Additional Gas Sites'!Y13</f>
        <v>0</v>
      </c>
    </row>
    <row r="8" spans="1:44" x14ac:dyDescent="0.25">
      <c r="C8" s="167">
        <f>'Contract Acceptance'!$E$18</f>
        <v>0</v>
      </c>
      <c r="D8" s="167">
        <f>'Contract Acceptance'!$J$38</f>
        <v>0</v>
      </c>
      <c r="F8" s="167">
        <f>'Contract Acceptance'!$E$20</f>
        <v>0</v>
      </c>
      <c r="G8" s="167">
        <f>'Contract Acceptance'!$M$20</f>
        <v>0</v>
      </c>
      <c r="H8" s="167">
        <f>'Contract Acceptance'!$E$22</f>
        <v>0</v>
      </c>
      <c r="I8" s="167">
        <f>'Contract Acceptance'!$E$24</f>
        <v>0</v>
      </c>
      <c r="K8" s="167">
        <f>'Additional Gas Sites'!C14</f>
        <v>0</v>
      </c>
      <c r="L8" s="167">
        <f>'Additional Gas Sites'!D14</f>
        <v>0</v>
      </c>
      <c r="M8" s="167">
        <f>'Additional Gas Sites'!E14</f>
        <v>0</v>
      </c>
      <c r="N8" s="167">
        <f>'Additional Gas Sites'!F14</f>
        <v>0</v>
      </c>
      <c r="O8" s="167">
        <f>'Additional Gas Sites'!G14</f>
        <v>0</v>
      </c>
      <c r="P8" s="167">
        <f>'Contract Acceptance'!$V$79</f>
        <v>0</v>
      </c>
      <c r="Q8" s="167">
        <f>'Contract Acceptance'!$Y$83</f>
        <v>0</v>
      </c>
      <c r="R8" s="167">
        <f>'Contract Acceptance'!$Y$85</f>
        <v>0</v>
      </c>
      <c r="S8" s="167">
        <f>'Contract Acceptance'!$Y$86</f>
        <v>0</v>
      </c>
      <c r="T8" s="167">
        <f>'Contract Acceptance'!$Y$88</f>
        <v>0</v>
      </c>
      <c r="U8" s="167">
        <f>'Contract Acceptance'!$V$75</f>
        <v>0</v>
      </c>
      <c r="V8" s="167">
        <f>'Contract Acceptance'!$AE$75</f>
        <v>0</v>
      </c>
      <c r="W8" s="167">
        <f>'Contract Acceptance'!$AF$77</f>
        <v>0</v>
      </c>
      <c r="X8" s="167">
        <f>'Contract Acceptance'!$V$77</f>
        <v>0</v>
      </c>
      <c r="Y8" s="167">
        <f>'Additional Gas Sites'!S14</f>
        <v>0</v>
      </c>
      <c r="Z8" s="167">
        <f>'Additional Gas Sites'!P14</f>
        <v>0</v>
      </c>
      <c r="AA8" s="167">
        <f>'Additional Gas Sites'!N14</f>
        <v>0</v>
      </c>
      <c r="AB8" s="171">
        <f>'Additional Gas Sites'!O14</f>
        <v>0</v>
      </c>
      <c r="AC8" s="167">
        <f>'Additional Gas Sites'!M14</f>
        <v>0</v>
      </c>
      <c r="AD8" s="168">
        <f t="shared" si="0"/>
        <v>0</v>
      </c>
      <c r="AE8" s="167">
        <f>'Contract Acceptance'!$E$8</f>
        <v>0</v>
      </c>
      <c r="AF8" s="167">
        <f>'Contract Acceptance'!$E$10</f>
        <v>0</v>
      </c>
      <c r="AG8" s="167">
        <f>'Contract Acceptance'!$M$10</f>
        <v>0</v>
      </c>
      <c r="AH8" s="167">
        <f>'Contract Acceptance'!$E$12</f>
        <v>0</v>
      </c>
      <c r="AI8" s="167">
        <f>'Contract Acceptance'!$E$14</f>
        <v>0</v>
      </c>
      <c r="AJ8" s="167">
        <f>'Additional Gas Sites'!Q14</f>
        <v>0</v>
      </c>
      <c r="AK8" s="167">
        <f>'Additional Gas Sites'!R14</f>
        <v>0</v>
      </c>
      <c r="AL8" s="169">
        <f>'Principal Contract Terms'!$H$52</f>
        <v>0</v>
      </c>
      <c r="AN8" s="167">
        <f>'Direct Debit'!$B$17</f>
        <v>0</v>
      </c>
      <c r="AO8" s="167">
        <f>'Direct Debit'!$B$38</f>
        <v>0</v>
      </c>
      <c r="AP8" s="167">
        <f>'Direct Debit'!$B$32</f>
        <v>0</v>
      </c>
      <c r="AQ8" s="167">
        <f>'Additional Gas Sites'!L14</f>
        <v>0</v>
      </c>
      <c r="AR8" s="167">
        <f>'Additional Gas Sites'!Y14</f>
        <v>0</v>
      </c>
    </row>
    <row r="9" spans="1:44" x14ac:dyDescent="0.25">
      <c r="C9" s="167">
        <f>'Contract Acceptance'!$E$18</f>
        <v>0</v>
      </c>
      <c r="D9" s="167">
        <f>'Contract Acceptance'!$J$38</f>
        <v>0</v>
      </c>
      <c r="F9" s="167">
        <f>'Contract Acceptance'!$E$20</f>
        <v>0</v>
      </c>
      <c r="G9" s="167">
        <f>'Contract Acceptance'!$M$20</f>
        <v>0</v>
      </c>
      <c r="H9" s="167">
        <f>'Contract Acceptance'!$E$22</f>
        <v>0</v>
      </c>
      <c r="I9" s="167">
        <f>'Contract Acceptance'!$E$24</f>
        <v>0</v>
      </c>
      <c r="K9" s="167">
        <f>'Additional Gas Sites'!C15</f>
        <v>0</v>
      </c>
      <c r="L9" s="167">
        <f>'Additional Gas Sites'!D15</f>
        <v>0</v>
      </c>
      <c r="M9" s="167">
        <f>'Additional Gas Sites'!E15</f>
        <v>0</v>
      </c>
      <c r="N9" s="167">
        <f>'Additional Gas Sites'!F15</f>
        <v>0</v>
      </c>
      <c r="O9" s="167">
        <f>'Additional Gas Sites'!G15</f>
        <v>0</v>
      </c>
      <c r="P9" s="167">
        <f>'Contract Acceptance'!$V$79</f>
        <v>0</v>
      </c>
      <c r="Q9" s="167">
        <f>'Contract Acceptance'!$Y$83</f>
        <v>0</v>
      </c>
      <c r="R9" s="167">
        <f>'Contract Acceptance'!$Y$85</f>
        <v>0</v>
      </c>
      <c r="S9" s="167">
        <f>'Contract Acceptance'!$Y$86</f>
        <v>0</v>
      </c>
      <c r="T9" s="167">
        <f>'Contract Acceptance'!$Y$88</f>
        <v>0</v>
      </c>
      <c r="U9" s="167">
        <f>'Contract Acceptance'!$V$75</f>
        <v>0</v>
      </c>
      <c r="V9" s="167">
        <f>'Contract Acceptance'!$AE$75</f>
        <v>0</v>
      </c>
      <c r="W9" s="167">
        <f>'Contract Acceptance'!$AF$77</f>
        <v>0</v>
      </c>
      <c r="X9" s="167">
        <f>'Contract Acceptance'!$V$77</f>
        <v>0</v>
      </c>
      <c r="Y9" s="167">
        <f>'Additional Gas Sites'!S15</f>
        <v>0</v>
      </c>
      <c r="Z9" s="167">
        <f>'Additional Gas Sites'!P15</f>
        <v>0</v>
      </c>
      <c r="AA9" s="167">
        <f>'Additional Gas Sites'!N15</f>
        <v>0</v>
      </c>
      <c r="AB9" s="171">
        <f>'Additional Gas Sites'!O15</f>
        <v>0</v>
      </c>
      <c r="AC9" s="167">
        <f>'Additional Gas Sites'!M15</f>
        <v>0</v>
      </c>
      <c r="AD9" s="168">
        <f t="shared" si="0"/>
        <v>0</v>
      </c>
      <c r="AE9" s="167">
        <f>'Contract Acceptance'!$E$8</f>
        <v>0</v>
      </c>
      <c r="AF9" s="167">
        <f>'Contract Acceptance'!$E$10</f>
        <v>0</v>
      </c>
      <c r="AG9" s="167">
        <f>'Contract Acceptance'!$M$10</f>
        <v>0</v>
      </c>
      <c r="AH9" s="167">
        <f>'Contract Acceptance'!$E$12</f>
        <v>0</v>
      </c>
      <c r="AI9" s="167">
        <f>'Contract Acceptance'!$E$14</f>
        <v>0</v>
      </c>
      <c r="AJ9" s="167">
        <f>'Additional Gas Sites'!Q15</f>
        <v>0</v>
      </c>
      <c r="AK9" s="167">
        <f>'Additional Gas Sites'!R15</f>
        <v>0</v>
      </c>
      <c r="AL9" s="169">
        <f>'Principal Contract Terms'!$H$52</f>
        <v>0</v>
      </c>
      <c r="AN9" s="167">
        <f>'Direct Debit'!$B$17</f>
        <v>0</v>
      </c>
      <c r="AO9" s="167">
        <f>'Direct Debit'!$B$38</f>
        <v>0</v>
      </c>
      <c r="AP9" s="167">
        <f>'Direct Debit'!$B$32</f>
        <v>0</v>
      </c>
      <c r="AQ9" s="167">
        <f>'Additional Gas Sites'!L15</f>
        <v>0</v>
      </c>
      <c r="AR9" s="167">
        <f>'Additional Gas Sites'!Y15</f>
        <v>0</v>
      </c>
    </row>
    <row r="10" spans="1:44" x14ac:dyDescent="0.25">
      <c r="C10" s="167">
        <f>'Contract Acceptance'!$E$18</f>
        <v>0</v>
      </c>
      <c r="D10" s="167">
        <f>'Contract Acceptance'!$J$38</f>
        <v>0</v>
      </c>
      <c r="F10" s="167">
        <f>'Contract Acceptance'!$E$20</f>
        <v>0</v>
      </c>
      <c r="G10" s="167">
        <f>'Contract Acceptance'!$M$20</f>
        <v>0</v>
      </c>
      <c r="H10" s="167">
        <f>'Contract Acceptance'!$E$22</f>
        <v>0</v>
      </c>
      <c r="I10" s="167">
        <f>'Contract Acceptance'!$E$24</f>
        <v>0</v>
      </c>
      <c r="K10" s="167">
        <f>'Additional Gas Sites'!C16</f>
        <v>0</v>
      </c>
      <c r="L10" s="167">
        <f>'Additional Gas Sites'!D16</f>
        <v>0</v>
      </c>
      <c r="M10" s="167">
        <f>'Additional Gas Sites'!E16</f>
        <v>0</v>
      </c>
      <c r="N10" s="167">
        <f>'Additional Gas Sites'!F16</f>
        <v>0</v>
      </c>
      <c r="O10" s="167">
        <f>'Additional Gas Sites'!G16</f>
        <v>0</v>
      </c>
      <c r="P10" s="167">
        <f>'Contract Acceptance'!$V$79</f>
        <v>0</v>
      </c>
      <c r="Q10" s="167">
        <f>'Contract Acceptance'!$Y$83</f>
        <v>0</v>
      </c>
      <c r="R10" s="167">
        <f>'Contract Acceptance'!$Y$85</f>
        <v>0</v>
      </c>
      <c r="S10" s="167">
        <f>'Contract Acceptance'!$Y$86</f>
        <v>0</v>
      </c>
      <c r="T10" s="167">
        <f>'Contract Acceptance'!$Y$88</f>
        <v>0</v>
      </c>
      <c r="U10" s="167">
        <f>'Contract Acceptance'!$V$75</f>
        <v>0</v>
      </c>
      <c r="V10" s="167">
        <f>'Contract Acceptance'!$AE$75</f>
        <v>0</v>
      </c>
      <c r="W10" s="167">
        <f>'Contract Acceptance'!$AF$77</f>
        <v>0</v>
      </c>
      <c r="X10" s="167">
        <f>'Contract Acceptance'!$V$77</f>
        <v>0</v>
      </c>
      <c r="Y10" s="167">
        <f>'Additional Gas Sites'!S16</f>
        <v>0</v>
      </c>
      <c r="Z10" s="167">
        <f>'Additional Gas Sites'!P16</f>
        <v>0</v>
      </c>
      <c r="AA10" s="167">
        <f>'Additional Gas Sites'!N16</f>
        <v>0</v>
      </c>
      <c r="AB10" s="171">
        <f>'Additional Gas Sites'!O16</f>
        <v>0</v>
      </c>
      <c r="AC10" s="167">
        <f>'Additional Gas Sites'!M16</f>
        <v>0</v>
      </c>
      <c r="AD10" s="168">
        <f t="shared" si="0"/>
        <v>0</v>
      </c>
      <c r="AE10" s="167">
        <f>'Contract Acceptance'!$E$8</f>
        <v>0</v>
      </c>
      <c r="AF10" s="167">
        <f>'Contract Acceptance'!$E$10</f>
        <v>0</v>
      </c>
      <c r="AG10" s="167">
        <f>'Contract Acceptance'!$M$10</f>
        <v>0</v>
      </c>
      <c r="AH10" s="167">
        <f>'Contract Acceptance'!$E$12</f>
        <v>0</v>
      </c>
      <c r="AI10" s="167">
        <f>'Contract Acceptance'!$E$14</f>
        <v>0</v>
      </c>
      <c r="AJ10" s="167">
        <f>'Additional Gas Sites'!Q16</f>
        <v>0</v>
      </c>
      <c r="AK10" s="167">
        <f>'Additional Gas Sites'!R16</f>
        <v>0</v>
      </c>
      <c r="AL10" s="169">
        <f>'Principal Contract Terms'!$H$52</f>
        <v>0</v>
      </c>
      <c r="AN10" s="167">
        <f>'Direct Debit'!$B$17</f>
        <v>0</v>
      </c>
      <c r="AO10" s="167">
        <f>'Direct Debit'!$B$38</f>
        <v>0</v>
      </c>
      <c r="AP10" s="167">
        <f>'Direct Debit'!$B$32</f>
        <v>0</v>
      </c>
      <c r="AQ10" s="167">
        <f>'Additional Gas Sites'!L16</f>
        <v>0</v>
      </c>
      <c r="AR10" s="167">
        <f>'Additional Gas Sites'!Y16</f>
        <v>0</v>
      </c>
    </row>
    <row r="11" spans="1:44" x14ac:dyDescent="0.25">
      <c r="C11" s="167">
        <f>'Contract Acceptance'!$E$18</f>
        <v>0</v>
      </c>
      <c r="D11" s="167">
        <f>'Contract Acceptance'!$J$38</f>
        <v>0</v>
      </c>
      <c r="F11" s="167">
        <f>'Contract Acceptance'!$E$20</f>
        <v>0</v>
      </c>
      <c r="G11" s="167">
        <f>'Contract Acceptance'!$M$20</f>
        <v>0</v>
      </c>
      <c r="H11" s="167">
        <f>'Contract Acceptance'!$E$22</f>
        <v>0</v>
      </c>
      <c r="I11" s="167">
        <f>'Contract Acceptance'!$E$24</f>
        <v>0</v>
      </c>
      <c r="K11" s="167">
        <f>'Additional Gas Sites'!C17</f>
        <v>0</v>
      </c>
      <c r="L11" s="167">
        <f>'Additional Gas Sites'!D17</f>
        <v>0</v>
      </c>
      <c r="M11" s="167">
        <f>'Additional Gas Sites'!E17</f>
        <v>0</v>
      </c>
      <c r="N11" s="167">
        <f>'Additional Gas Sites'!F17</f>
        <v>0</v>
      </c>
      <c r="O11" s="167">
        <f>'Additional Gas Sites'!G17</f>
        <v>0</v>
      </c>
      <c r="P11" s="167">
        <f>'Contract Acceptance'!$V$79</f>
        <v>0</v>
      </c>
      <c r="Q11" s="167">
        <f>'Contract Acceptance'!$Y$83</f>
        <v>0</v>
      </c>
      <c r="R11" s="167">
        <f>'Contract Acceptance'!$Y$85</f>
        <v>0</v>
      </c>
      <c r="S11" s="167">
        <f>'Contract Acceptance'!$Y$86</f>
        <v>0</v>
      </c>
      <c r="T11" s="167">
        <f>'Contract Acceptance'!$Y$88</f>
        <v>0</v>
      </c>
      <c r="U11" s="167">
        <f>'Contract Acceptance'!$V$75</f>
        <v>0</v>
      </c>
      <c r="V11" s="167">
        <f>'Contract Acceptance'!$AE$75</f>
        <v>0</v>
      </c>
      <c r="W11" s="167">
        <f>'Contract Acceptance'!$AF$77</f>
        <v>0</v>
      </c>
      <c r="X11" s="167">
        <f>'Contract Acceptance'!$V$77</f>
        <v>0</v>
      </c>
      <c r="Y11" s="167">
        <f>'Additional Gas Sites'!S17</f>
        <v>0</v>
      </c>
      <c r="Z11" s="167">
        <f>'Additional Gas Sites'!P17</f>
        <v>0</v>
      </c>
      <c r="AA11" s="167">
        <f>'Additional Gas Sites'!N17</f>
        <v>0</v>
      </c>
      <c r="AB11" s="171">
        <f>'Additional Gas Sites'!O17</f>
        <v>0</v>
      </c>
      <c r="AC11" s="167">
        <f>'Additional Gas Sites'!M17</f>
        <v>0</v>
      </c>
      <c r="AD11" s="168">
        <f t="shared" si="0"/>
        <v>0</v>
      </c>
      <c r="AE11" s="167">
        <f>'Contract Acceptance'!$E$8</f>
        <v>0</v>
      </c>
      <c r="AF11" s="167">
        <f>'Contract Acceptance'!$E$10</f>
        <v>0</v>
      </c>
      <c r="AG11" s="167">
        <f>'Contract Acceptance'!$M$10</f>
        <v>0</v>
      </c>
      <c r="AH11" s="167">
        <f>'Contract Acceptance'!$E$12</f>
        <v>0</v>
      </c>
      <c r="AI11" s="167">
        <f>'Contract Acceptance'!$E$14</f>
        <v>0</v>
      </c>
      <c r="AJ11" s="167">
        <f>'Additional Gas Sites'!Q17</f>
        <v>0</v>
      </c>
      <c r="AK11" s="167">
        <f>'Additional Gas Sites'!R17</f>
        <v>0</v>
      </c>
      <c r="AL11" s="169">
        <f>'Principal Contract Terms'!$H$52</f>
        <v>0</v>
      </c>
      <c r="AN11" s="167">
        <f>'Direct Debit'!$B$17</f>
        <v>0</v>
      </c>
      <c r="AO11" s="167">
        <f>'Direct Debit'!$B$38</f>
        <v>0</v>
      </c>
      <c r="AP11" s="167">
        <f>'Direct Debit'!$B$32</f>
        <v>0</v>
      </c>
      <c r="AQ11" s="167">
        <f>'Additional Gas Sites'!L17</f>
        <v>0</v>
      </c>
      <c r="AR11" s="167">
        <f>'Additional Gas Sites'!Y17</f>
        <v>0</v>
      </c>
    </row>
    <row r="12" spans="1:44" x14ac:dyDescent="0.25">
      <c r="C12" s="167">
        <f>'Contract Acceptance'!$E$18</f>
        <v>0</v>
      </c>
      <c r="D12" s="167">
        <f>'Contract Acceptance'!$J$38</f>
        <v>0</v>
      </c>
      <c r="F12" s="167">
        <f>'Contract Acceptance'!$E$20</f>
        <v>0</v>
      </c>
      <c r="G12" s="167">
        <f>'Contract Acceptance'!$M$20</f>
        <v>0</v>
      </c>
      <c r="H12" s="167">
        <f>'Contract Acceptance'!$E$22</f>
        <v>0</v>
      </c>
      <c r="I12" s="167">
        <f>'Contract Acceptance'!$E$24</f>
        <v>0</v>
      </c>
      <c r="K12" s="167">
        <f>'Additional Gas Sites'!C18</f>
        <v>0</v>
      </c>
      <c r="L12" s="167">
        <f>'Additional Gas Sites'!D18</f>
        <v>0</v>
      </c>
      <c r="M12" s="167">
        <f>'Additional Gas Sites'!E18</f>
        <v>0</v>
      </c>
      <c r="N12" s="167">
        <f>'Additional Gas Sites'!F18</f>
        <v>0</v>
      </c>
      <c r="O12" s="167">
        <f>'Additional Gas Sites'!G18</f>
        <v>0</v>
      </c>
      <c r="P12" s="167">
        <f>'Contract Acceptance'!$V$79</f>
        <v>0</v>
      </c>
      <c r="Q12" s="167">
        <f>'Contract Acceptance'!$Y$83</f>
        <v>0</v>
      </c>
      <c r="R12" s="167">
        <f>'Contract Acceptance'!$Y$85</f>
        <v>0</v>
      </c>
      <c r="S12" s="167">
        <f>'Contract Acceptance'!$Y$86</f>
        <v>0</v>
      </c>
      <c r="T12" s="167">
        <f>'Contract Acceptance'!$Y$88</f>
        <v>0</v>
      </c>
      <c r="U12" s="167">
        <f>'Contract Acceptance'!$V$75</f>
        <v>0</v>
      </c>
      <c r="V12" s="167">
        <f>'Contract Acceptance'!$AE$75</f>
        <v>0</v>
      </c>
      <c r="W12" s="167">
        <f>'Contract Acceptance'!$AF$77</f>
        <v>0</v>
      </c>
      <c r="X12" s="167">
        <f>'Contract Acceptance'!$V$77</f>
        <v>0</v>
      </c>
      <c r="Y12" s="167">
        <f>'Additional Gas Sites'!S18</f>
        <v>0</v>
      </c>
      <c r="Z12" s="167">
        <f>'Additional Gas Sites'!P18</f>
        <v>0</v>
      </c>
      <c r="AA12" s="167">
        <f>'Additional Gas Sites'!N18</f>
        <v>0</v>
      </c>
      <c r="AB12" s="171">
        <f>'Additional Gas Sites'!O18</f>
        <v>0</v>
      </c>
      <c r="AC12" s="167">
        <f>'Additional Gas Sites'!M18</f>
        <v>0</v>
      </c>
      <c r="AD12" s="168">
        <f t="shared" si="0"/>
        <v>0</v>
      </c>
      <c r="AE12" s="167">
        <f>'Contract Acceptance'!$E$8</f>
        <v>0</v>
      </c>
      <c r="AF12" s="167">
        <f>'Contract Acceptance'!$E$10</f>
        <v>0</v>
      </c>
      <c r="AG12" s="167">
        <f>'Contract Acceptance'!$M$10</f>
        <v>0</v>
      </c>
      <c r="AH12" s="167">
        <f>'Contract Acceptance'!$E$12</f>
        <v>0</v>
      </c>
      <c r="AI12" s="167">
        <f>'Contract Acceptance'!$E$14</f>
        <v>0</v>
      </c>
      <c r="AJ12" s="167">
        <f>'Additional Gas Sites'!Q18</f>
        <v>0</v>
      </c>
      <c r="AK12" s="167">
        <f>'Additional Gas Sites'!R18</f>
        <v>0</v>
      </c>
      <c r="AL12" s="169">
        <f>'Principal Contract Terms'!$H$52</f>
        <v>0</v>
      </c>
      <c r="AN12" s="167">
        <f>'Direct Debit'!$B$17</f>
        <v>0</v>
      </c>
      <c r="AO12" s="167">
        <f>'Direct Debit'!$B$38</f>
        <v>0</v>
      </c>
      <c r="AP12" s="167">
        <f>'Direct Debit'!$B$32</f>
        <v>0</v>
      </c>
      <c r="AQ12" s="167">
        <f>'Additional Gas Sites'!L18</f>
        <v>0</v>
      </c>
      <c r="AR12" s="167">
        <f>'Additional Gas Sites'!Y18</f>
        <v>0</v>
      </c>
    </row>
    <row r="13" spans="1:44" x14ac:dyDescent="0.25">
      <c r="C13" s="167">
        <f>'Contract Acceptance'!$E$18</f>
        <v>0</v>
      </c>
      <c r="D13" s="167">
        <f>'Contract Acceptance'!$J$38</f>
        <v>0</v>
      </c>
      <c r="F13" s="167">
        <f>'Contract Acceptance'!$E$20</f>
        <v>0</v>
      </c>
      <c r="G13" s="167">
        <f>'Contract Acceptance'!$M$20</f>
        <v>0</v>
      </c>
      <c r="H13" s="167">
        <f>'Contract Acceptance'!$E$22</f>
        <v>0</v>
      </c>
      <c r="I13" s="167">
        <f>'Contract Acceptance'!$E$24</f>
        <v>0</v>
      </c>
      <c r="K13" s="167">
        <f>'Additional Gas Sites'!C19</f>
        <v>0</v>
      </c>
      <c r="L13" s="167">
        <f>'Additional Gas Sites'!D19</f>
        <v>0</v>
      </c>
      <c r="M13" s="167">
        <f>'Additional Gas Sites'!E19</f>
        <v>0</v>
      </c>
      <c r="N13" s="167">
        <f>'Additional Gas Sites'!F19</f>
        <v>0</v>
      </c>
      <c r="O13" s="167">
        <f>'Additional Gas Sites'!G19</f>
        <v>0</v>
      </c>
      <c r="P13" s="167">
        <f>'Contract Acceptance'!$V$79</f>
        <v>0</v>
      </c>
      <c r="Q13" s="167">
        <f>'Contract Acceptance'!$Y$83</f>
        <v>0</v>
      </c>
      <c r="R13" s="167">
        <f>'Contract Acceptance'!$Y$85</f>
        <v>0</v>
      </c>
      <c r="S13" s="167">
        <f>'Contract Acceptance'!$Y$86</f>
        <v>0</v>
      </c>
      <c r="T13" s="167">
        <f>'Contract Acceptance'!$Y$88</f>
        <v>0</v>
      </c>
      <c r="U13" s="167">
        <f>'Contract Acceptance'!$V$75</f>
        <v>0</v>
      </c>
      <c r="V13" s="167">
        <f>'Contract Acceptance'!$AE$75</f>
        <v>0</v>
      </c>
      <c r="W13" s="167">
        <f>'Contract Acceptance'!$AF$77</f>
        <v>0</v>
      </c>
      <c r="X13" s="167">
        <f>'Contract Acceptance'!$V$77</f>
        <v>0</v>
      </c>
      <c r="Y13" s="167">
        <f>'Additional Gas Sites'!S19</f>
        <v>0</v>
      </c>
      <c r="Z13" s="167">
        <f>'Additional Gas Sites'!P19</f>
        <v>0</v>
      </c>
      <c r="AA13" s="167">
        <f>'Additional Gas Sites'!N19</f>
        <v>0</v>
      </c>
      <c r="AB13" s="171">
        <f>'Additional Gas Sites'!O19</f>
        <v>0</v>
      </c>
      <c r="AC13" s="167">
        <f>'Additional Gas Sites'!M19</f>
        <v>0</v>
      </c>
      <c r="AD13" s="168">
        <f t="shared" si="0"/>
        <v>0</v>
      </c>
      <c r="AE13" s="167">
        <f>'Contract Acceptance'!$E$8</f>
        <v>0</v>
      </c>
      <c r="AF13" s="167">
        <f>'Contract Acceptance'!$E$10</f>
        <v>0</v>
      </c>
      <c r="AG13" s="167">
        <f>'Contract Acceptance'!$M$10</f>
        <v>0</v>
      </c>
      <c r="AH13" s="167">
        <f>'Contract Acceptance'!$E$12</f>
        <v>0</v>
      </c>
      <c r="AI13" s="167">
        <f>'Contract Acceptance'!$E$14</f>
        <v>0</v>
      </c>
      <c r="AJ13" s="167">
        <f>'Additional Gas Sites'!Q19</f>
        <v>0</v>
      </c>
      <c r="AK13" s="167">
        <f>'Additional Gas Sites'!R19</f>
        <v>0</v>
      </c>
      <c r="AL13" s="169">
        <f>'Principal Contract Terms'!$H$52</f>
        <v>0</v>
      </c>
      <c r="AN13" s="167">
        <f>'Direct Debit'!$B$17</f>
        <v>0</v>
      </c>
      <c r="AO13" s="167">
        <f>'Direct Debit'!$B$38</f>
        <v>0</v>
      </c>
      <c r="AP13" s="167">
        <f>'Direct Debit'!$B$32</f>
        <v>0</v>
      </c>
      <c r="AQ13" s="167">
        <f>'Additional Gas Sites'!L19</f>
        <v>0</v>
      </c>
      <c r="AR13" s="167">
        <f>'Additional Gas Sites'!Y19</f>
        <v>0</v>
      </c>
    </row>
    <row r="14" spans="1:44" x14ac:dyDescent="0.25">
      <c r="C14" s="167">
        <f>'Contract Acceptance'!$E$18</f>
        <v>0</v>
      </c>
      <c r="D14" s="167">
        <f>'Contract Acceptance'!$J$38</f>
        <v>0</v>
      </c>
      <c r="F14" s="167">
        <f>'Contract Acceptance'!$E$20</f>
        <v>0</v>
      </c>
      <c r="G14" s="167">
        <f>'Contract Acceptance'!$M$20</f>
        <v>0</v>
      </c>
      <c r="H14" s="167">
        <f>'Contract Acceptance'!$E$22</f>
        <v>0</v>
      </c>
      <c r="I14" s="167">
        <f>'Contract Acceptance'!$E$24</f>
        <v>0</v>
      </c>
      <c r="K14" s="167">
        <f>'Additional Gas Sites'!C20</f>
        <v>0</v>
      </c>
      <c r="L14" s="167">
        <f>'Additional Gas Sites'!D20</f>
        <v>0</v>
      </c>
      <c r="M14" s="167">
        <f>'Additional Gas Sites'!E20</f>
        <v>0</v>
      </c>
      <c r="N14" s="167">
        <f>'Additional Gas Sites'!F20</f>
        <v>0</v>
      </c>
      <c r="O14" s="167">
        <f>'Additional Gas Sites'!G20</f>
        <v>0</v>
      </c>
      <c r="P14" s="167">
        <f>'Contract Acceptance'!$V$79</f>
        <v>0</v>
      </c>
      <c r="Q14" s="167">
        <f>'Contract Acceptance'!$Y$83</f>
        <v>0</v>
      </c>
      <c r="R14" s="167">
        <f>'Contract Acceptance'!$Y$85</f>
        <v>0</v>
      </c>
      <c r="S14" s="167">
        <f>'Contract Acceptance'!$Y$86</f>
        <v>0</v>
      </c>
      <c r="T14" s="167">
        <f>'Contract Acceptance'!$Y$88</f>
        <v>0</v>
      </c>
      <c r="U14" s="167">
        <f>'Contract Acceptance'!$V$75</f>
        <v>0</v>
      </c>
      <c r="V14" s="167">
        <f>'Contract Acceptance'!$AE$75</f>
        <v>0</v>
      </c>
      <c r="W14" s="167">
        <f>'Contract Acceptance'!$AF$77</f>
        <v>0</v>
      </c>
      <c r="X14" s="167">
        <f>'Contract Acceptance'!$V$77</f>
        <v>0</v>
      </c>
      <c r="Y14" s="167">
        <f>'Additional Gas Sites'!S20</f>
        <v>0</v>
      </c>
      <c r="Z14" s="167">
        <f>'Additional Gas Sites'!P20</f>
        <v>0</v>
      </c>
      <c r="AA14" s="167">
        <f>'Additional Gas Sites'!N20</f>
        <v>0</v>
      </c>
      <c r="AB14" s="171">
        <f>'Additional Gas Sites'!O20</f>
        <v>0</v>
      </c>
      <c r="AC14" s="167">
        <f>'Additional Gas Sites'!M20</f>
        <v>0</v>
      </c>
      <c r="AD14" s="168">
        <f t="shared" si="0"/>
        <v>0</v>
      </c>
      <c r="AE14" s="167">
        <f>'Contract Acceptance'!$E$8</f>
        <v>0</v>
      </c>
      <c r="AF14" s="167">
        <f>'Contract Acceptance'!$E$10</f>
        <v>0</v>
      </c>
      <c r="AG14" s="167">
        <f>'Contract Acceptance'!$M$10</f>
        <v>0</v>
      </c>
      <c r="AH14" s="167">
        <f>'Contract Acceptance'!$E$12</f>
        <v>0</v>
      </c>
      <c r="AI14" s="167">
        <f>'Contract Acceptance'!$E$14</f>
        <v>0</v>
      </c>
      <c r="AJ14" s="167">
        <f>'Additional Gas Sites'!Q20</f>
        <v>0</v>
      </c>
      <c r="AK14" s="167">
        <f>'Additional Gas Sites'!R20</f>
        <v>0</v>
      </c>
      <c r="AL14" s="169">
        <f>'Principal Contract Terms'!$H$52</f>
        <v>0</v>
      </c>
      <c r="AN14" s="167">
        <f>'Direct Debit'!$B$17</f>
        <v>0</v>
      </c>
      <c r="AO14" s="167">
        <f>'Direct Debit'!$B$38</f>
        <v>0</v>
      </c>
      <c r="AP14" s="167">
        <f>'Direct Debit'!$B$32</f>
        <v>0</v>
      </c>
      <c r="AQ14" s="167">
        <f>'Additional Gas Sites'!L20</f>
        <v>0</v>
      </c>
      <c r="AR14" s="167">
        <f>'Additional Gas Sites'!Y20</f>
        <v>0</v>
      </c>
    </row>
    <row r="15" spans="1:44" x14ac:dyDescent="0.25">
      <c r="C15" s="167">
        <f>'Contract Acceptance'!$E$18</f>
        <v>0</v>
      </c>
      <c r="D15" s="167">
        <f>'Contract Acceptance'!$J$38</f>
        <v>0</v>
      </c>
      <c r="F15" s="167">
        <f>'Contract Acceptance'!$E$20</f>
        <v>0</v>
      </c>
      <c r="G15" s="167">
        <f>'Contract Acceptance'!$M$20</f>
        <v>0</v>
      </c>
      <c r="H15" s="167">
        <f>'Contract Acceptance'!$E$22</f>
        <v>0</v>
      </c>
      <c r="I15" s="167">
        <f>'Contract Acceptance'!$E$24</f>
        <v>0</v>
      </c>
      <c r="K15" s="167">
        <f>'Additional Gas Sites'!C21</f>
        <v>0</v>
      </c>
      <c r="L15" s="167">
        <f>'Additional Gas Sites'!D21</f>
        <v>0</v>
      </c>
      <c r="M15" s="167">
        <f>'Additional Gas Sites'!E21</f>
        <v>0</v>
      </c>
      <c r="N15" s="167">
        <f>'Additional Gas Sites'!F21</f>
        <v>0</v>
      </c>
      <c r="O15" s="167">
        <f>'Additional Gas Sites'!G21</f>
        <v>0</v>
      </c>
      <c r="P15" s="167">
        <f>'Contract Acceptance'!$V$79</f>
        <v>0</v>
      </c>
      <c r="Q15" s="167">
        <f>'Contract Acceptance'!$Y$83</f>
        <v>0</v>
      </c>
      <c r="R15" s="167">
        <f>'Contract Acceptance'!$Y$85</f>
        <v>0</v>
      </c>
      <c r="S15" s="167">
        <f>'Contract Acceptance'!$Y$86</f>
        <v>0</v>
      </c>
      <c r="T15" s="167">
        <f>'Contract Acceptance'!$Y$88</f>
        <v>0</v>
      </c>
      <c r="U15" s="167">
        <f>'Contract Acceptance'!$V$75</f>
        <v>0</v>
      </c>
      <c r="V15" s="167">
        <f>'Contract Acceptance'!$AE$75</f>
        <v>0</v>
      </c>
      <c r="W15" s="167">
        <f>'Contract Acceptance'!$AF$77</f>
        <v>0</v>
      </c>
      <c r="X15" s="167">
        <f>'Contract Acceptance'!$V$77</f>
        <v>0</v>
      </c>
      <c r="Y15" s="167">
        <f>'Additional Gas Sites'!S21</f>
        <v>0</v>
      </c>
      <c r="Z15" s="167">
        <f>'Additional Gas Sites'!P21</f>
        <v>0</v>
      </c>
      <c r="AA15" s="167">
        <f>'Additional Gas Sites'!N21</f>
        <v>0</v>
      </c>
      <c r="AB15" s="171">
        <f>'Additional Gas Sites'!O21</f>
        <v>0</v>
      </c>
      <c r="AC15" s="167">
        <f>'Additional Gas Sites'!M21</f>
        <v>0</v>
      </c>
      <c r="AD15" s="168">
        <f t="shared" si="0"/>
        <v>0</v>
      </c>
      <c r="AE15" s="167">
        <f>'Contract Acceptance'!$E$8</f>
        <v>0</v>
      </c>
      <c r="AF15" s="167">
        <f>'Contract Acceptance'!$E$10</f>
        <v>0</v>
      </c>
      <c r="AG15" s="167">
        <f>'Contract Acceptance'!$M$10</f>
        <v>0</v>
      </c>
      <c r="AH15" s="167">
        <f>'Contract Acceptance'!$E$12</f>
        <v>0</v>
      </c>
      <c r="AI15" s="167">
        <f>'Contract Acceptance'!$E$14</f>
        <v>0</v>
      </c>
      <c r="AJ15" s="167">
        <f>'Additional Gas Sites'!Q21</f>
        <v>0</v>
      </c>
      <c r="AK15" s="167">
        <f>'Additional Gas Sites'!R21</f>
        <v>0</v>
      </c>
      <c r="AL15" s="169">
        <f>'Principal Contract Terms'!$H$52</f>
        <v>0</v>
      </c>
      <c r="AN15" s="167">
        <f>'Direct Debit'!$B$17</f>
        <v>0</v>
      </c>
      <c r="AO15" s="167">
        <f>'Direct Debit'!$B$38</f>
        <v>0</v>
      </c>
      <c r="AP15" s="167">
        <f>'Direct Debit'!$B$32</f>
        <v>0</v>
      </c>
      <c r="AQ15" s="167">
        <f>'Additional Gas Sites'!L21</f>
        <v>0</v>
      </c>
      <c r="AR15" s="167">
        <f>'Additional Gas Sites'!Y21</f>
        <v>0</v>
      </c>
    </row>
    <row r="16" spans="1:44" x14ac:dyDescent="0.25">
      <c r="C16" s="167">
        <f>'Contract Acceptance'!$E$18</f>
        <v>0</v>
      </c>
      <c r="D16" s="167">
        <f>'Contract Acceptance'!$J$38</f>
        <v>0</v>
      </c>
      <c r="F16" s="167">
        <f>'Contract Acceptance'!$E$20</f>
        <v>0</v>
      </c>
      <c r="G16" s="167">
        <f>'Contract Acceptance'!$M$20</f>
        <v>0</v>
      </c>
      <c r="H16" s="167">
        <f>'Contract Acceptance'!$E$22</f>
        <v>0</v>
      </c>
      <c r="I16" s="167">
        <f>'Contract Acceptance'!$E$24</f>
        <v>0</v>
      </c>
      <c r="K16" s="167">
        <f>'Additional Gas Sites'!C22</f>
        <v>0</v>
      </c>
      <c r="L16" s="167">
        <f>'Additional Gas Sites'!D22</f>
        <v>0</v>
      </c>
      <c r="M16" s="167">
        <f>'Additional Gas Sites'!E22</f>
        <v>0</v>
      </c>
      <c r="N16" s="167">
        <f>'Additional Gas Sites'!F22</f>
        <v>0</v>
      </c>
      <c r="O16" s="167">
        <f>'Additional Gas Sites'!G22</f>
        <v>0</v>
      </c>
      <c r="P16" s="167">
        <f>'Contract Acceptance'!$V$79</f>
        <v>0</v>
      </c>
      <c r="Q16" s="167">
        <f>'Contract Acceptance'!$Y$83</f>
        <v>0</v>
      </c>
      <c r="R16" s="167">
        <f>'Contract Acceptance'!$Y$85</f>
        <v>0</v>
      </c>
      <c r="S16" s="167">
        <f>'Contract Acceptance'!$Y$86</f>
        <v>0</v>
      </c>
      <c r="T16" s="167">
        <f>'Contract Acceptance'!$Y$88</f>
        <v>0</v>
      </c>
      <c r="U16" s="167">
        <f>'Contract Acceptance'!$V$75</f>
        <v>0</v>
      </c>
      <c r="V16" s="167">
        <f>'Contract Acceptance'!$AE$75</f>
        <v>0</v>
      </c>
      <c r="W16" s="167">
        <f>'Contract Acceptance'!$AF$77</f>
        <v>0</v>
      </c>
      <c r="X16" s="167">
        <f>'Contract Acceptance'!$V$77</f>
        <v>0</v>
      </c>
      <c r="Y16" s="167">
        <f>'Additional Gas Sites'!S22</f>
        <v>0</v>
      </c>
      <c r="Z16" s="167">
        <f>'Additional Gas Sites'!P22</f>
        <v>0</v>
      </c>
      <c r="AA16" s="167">
        <f>'Additional Gas Sites'!N22</f>
        <v>0</v>
      </c>
      <c r="AB16" s="171">
        <f>'Additional Gas Sites'!O22</f>
        <v>0</v>
      </c>
      <c r="AC16" s="167">
        <f>'Additional Gas Sites'!M22</f>
        <v>0</v>
      </c>
      <c r="AD16" s="168">
        <f t="shared" si="0"/>
        <v>0</v>
      </c>
      <c r="AE16" s="167">
        <f>'Contract Acceptance'!$E$8</f>
        <v>0</v>
      </c>
      <c r="AF16" s="167">
        <f>'Contract Acceptance'!$E$10</f>
        <v>0</v>
      </c>
      <c r="AG16" s="167">
        <f>'Contract Acceptance'!$M$10</f>
        <v>0</v>
      </c>
      <c r="AH16" s="167">
        <f>'Contract Acceptance'!$E$12</f>
        <v>0</v>
      </c>
      <c r="AI16" s="167">
        <f>'Contract Acceptance'!$E$14</f>
        <v>0</v>
      </c>
      <c r="AJ16" s="167">
        <f>'Additional Gas Sites'!Q22</f>
        <v>0</v>
      </c>
      <c r="AK16" s="167">
        <f>'Additional Gas Sites'!R22</f>
        <v>0</v>
      </c>
      <c r="AL16" s="169">
        <f>'Principal Contract Terms'!$H$52</f>
        <v>0</v>
      </c>
      <c r="AN16" s="167">
        <f>'Direct Debit'!$B$17</f>
        <v>0</v>
      </c>
      <c r="AO16" s="167">
        <f>'Direct Debit'!$B$38</f>
        <v>0</v>
      </c>
      <c r="AP16" s="167">
        <f>'Direct Debit'!$B$32</f>
        <v>0</v>
      </c>
      <c r="AQ16" s="167">
        <f>'Additional Gas Sites'!L22</f>
        <v>0</v>
      </c>
      <c r="AR16" s="167">
        <f>'Additional Gas Sites'!Y22</f>
        <v>0</v>
      </c>
    </row>
    <row r="17" spans="3:44" x14ac:dyDescent="0.25">
      <c r="C17" s="167">
        <f>'Contract Acceptance'!$E$18</f>
        <v>0</v>
      </c>
      <c r="D17" s="167">
        <f>'Contract Acceptance'!$J$38</f>
        <v>0</v>
      </c>
      <c r="F17" s="167">
        <f>'Contract Acceptance'!$E$20</f>
        <v>0</v>
      </c>
      <c r="G17" s="167">
        <f>'Contract Acceptance'!$M$20</f>
        <v>0</v>
      </c>
      <c r="H17" s="167">
        <f>'Contract Acceptance'!$E$22</f>
        <v>0</v>
      </c>
      <c r="I17" s="167">
        <f>'Contract Acceptance'!$E$24</f>
        <v>0</v>
      </c>
      <c r="K17" s="167">
        <f>'Additional Gas Sites'!C23</f>
        <v>0</v>
      </c>
      <c r="L17" s="167">
        <f>'Additional Gas Sites'!D23</f>
        <v>0</v>
      </c>
      <c r="M17" s="167">
        <f>'Additional Gas Sites'!E23</f>
        <v>0</v>
      </c>
      <c r="N17" s="167">
        <f>'Additional Gas Sites'!F23</f>
        <v>0</v>
      </c>
      <c r="O17" s="167">
        <f>'Additional Gas Sites'!G23</f>
        <v>0</v>
      </c>
      <c r="P17" s="167">
        <f>'Contract Acceptance'!$V$79</f>
        <v>0</v>
      </c>
      <c r="Q17" s="167">
        <f>'Contract Acceptance'!$Y$83</f>
        <v>0</v>
      </c>
      <c r="R17" s="167">
        <f>'Contract Acceptance'!$Y$85</f>
        <v>0</v>
      </c>
      <c r="S17" s="167">
        <f>'Contract Acceptance'!$Y$86</f>
        <v>0</v>
      </c>
      <c r="T17" s="167">
        <f>'Contract Acceptance'!$Y$88</f>
        <v>0</v>
      </c>
      <c r="U17" s="167">
        <f>'Contract Acceptance'!$V$75</f>
        <v>0</v>
      </c>
      <c r="V17" s="167">
        <f>'Contract Acceptance'!$AE$75</f>
        <v>0</v>
      </c>
      <c r="W17" s="167">
        <f>'Contract Acceptance'!$AF$77</f>
        <v>0</v>
      </c>
      <c r="X17" s="167">
        <f>'Contract Acceptance'!$V$77</f>
        <v>0</v>
      </c>
      <c r="Y17" s="167">
        <f>'Additional Gas Sites'!S23</f>
        <v>0</v>
      </c>
      <c r="Z17" s="167">
        <f>'Additional Gas Sites'!P23</f>
        <v>0</v>
      </c>
      <c r="AA17" s="167">
        <f>'Additional Gas Sites'!N23</f>
        <v>0</v>
      </c>
      <c r="AB17" s="171">
        <f>'Additional Gas Sites'!O23</f>
        <v>0</v>
      </c>
      <c r="AC17" s="167">
        <f>'Additional Gas Sites'!M23</f>
        <v>0</v>
      </c>
      <c r="AD17" s="168">
        <f t="shared" si="0"/>
        <v>0</v>
      </c>
      <c r="AE17" s="167">
        <f>'Contract Acceptance'!$E$8</f>
        <v>0</v>
      </c>
      <c r="AF17" s="167">
        <f>'Contract Acceptance'!$E$10</f>
        <v>0</v>
      </c>
      <c r="AG17" s="167">
        <f>'Contract Acceptance'!$M$10</f>
        <v>0</v>
      </c>
      <c r="AH17" s="167">
        <f>'Contract Acceptance'!$E$12</f>
        <v>0</v>
      </c>
      <c r="AI17" s="167">
        <f>'Contract Acceptance'!$E$14</f>
        <v>0</v>
      </c>
      <c r="AJ17" s="167">
        <f>'Additional Gas Sites'!Q23</f>
        <v>0</v>
      </c>
      <c r="AK17" s="167">
        <f>'Additional Gas Sites'!R23</f>
        <v>0</v>
      </c>
      <c r="AL17" s="169">
        <f>'Principal Contract Terms'!$H$52</f>
        <v>0</v>
      </c>
      <c r="AN17" s="167">
        <f>'Direct Debit'!$B$17</f>
        <v>0</v>
      </c>
      <c r="AO17" s="167">
        <f>'Direct Debit'!$B$38</f>
        <v>0</v>
      </c>
      <c r="AP17" s="167">
        <f>'Direct Debit'!$B$32</f>
        <v>0</v>
      </c>
      <c r="AQ17" s="167">
        <f>'Additional Gas Sites'!L23</f>
        <v>0</v>
      </c>
      <c r="AR17" s="167">
        <f>'Additional Gas Sites'!Y23</f>
        <v>0</v>
      </c>
    </row>
    <row r="18" spans="3:44" x14ac:dyDescent="0.25">
      <c r="C18" s="167">
        <f>'Contract Acceptance'!$E$18</f>
        <v>0</v>
      </c>
      <c r="D18" s="167">
        <f>'Contract Acceptance'!$J$38</f>
        <v>0</v>
      </c>
      <c r="F18" s="167">
        <f>'Contract Acceptance'!$E$20</f>
        <v>0</v>
      </c>
      <c r="G18" s="167">
        <f>'Contract Acceptance'!$M$20</f>
        <v>0</v>
      </c>
      <c r="H18" s="167">
        <f>'Contract Acceptance'!$E$22</f>
        <v>0</v>
      </c>
      <c r="I18" s="167">
        <f>'Contract Acceptance'!$E$24</f>
        <v>0</v>
      </c>
      <c r="K18" s="167">
        <f>'Additional Gas Sites'!C24</f>
        <v>0</v>
      </c>
      <c r="L18" s="167">
        <f>'Additional Gas Sites'!D24</f>
        <v>0</v>
      </c>
      <c r="M18" s="167">
        <f>'Additional Gas Sites'!E24</f>
        <v>0</v>
      </c>
      <c r="N18" s="167">
        <f>'Additional Gas Sites'!F24</f>
        <v>0</v>
      </c>
      <c r="O18" s="167">
        <f>'Additional Gas Sites'!G24</f>
        <v>0</v>
      </c>
      <c r="P18" s="167">
        <f>'Contract Acceptance'!$V$79</f>
        <v>0</v>
      </c>
      <c r="Q18" s="167">
        <f>'Contract Acceptance'!$Y$83</f>
        <v>0</v>
      </c>
      <c r="R18" s="167">
        <f>'Contract Acceptance'!$Y$85</f>
        <v>0</v>
      </c>
      <c r="S18" s="167">
        <f>'Contract Acceptance'!$Y$86</f>
        <v>0</v>
      </c>
      <c r="T18" s="167">
        <f>'Contract Acceptance'!$Y$88</f>
        <v>0</v>
      </c>
      <c r="U18" s="167">
        <f>'Contract Acceptance'!$V$75</f>
        <v>0</v>
      </c>
      <c r="V18" s="167">
        <f>'Contract Acceptance'!$AE$75</f>
        <v>0</v>
      </c>
      <c r="W18" s="167">
        <f>'Contract Acceptance'!$AF$77</f>
        <v>0</v>
      </c>
      <c r="X18" s="167">
        <f>'Contract Acceptance'!$V$77</f>
        <v>0</v>
      </c>
      <c r="Y18" s="167">
        <f>'Additional Gas Sites'!S24</f>
        <v>0</v>
      </c>
      <c r="Z18" s="167">
        <f>'Additional Gas Sites'!P24</f>
        <v>0</v>
      </c>
      <c r="AA18" s="167">
        <f>'Additional Gas Sites'!N24</f>
        <v>0</v>
      </c>
      <c r="AB18" s="171">
        <f>'Additional Gas Sites'!O24</f>
        <v>0</v>
      </c>
      <c r="AC18" s="167">
        <f>'Additional Gas Sites'!M24</f>
        <v>0</v>
      </c>
      <c r="AD18" s="168">
        <f t="shared" si="0"/>
        <v>0</v>
      </c>
      <c r="AE18" s="167">
        <f>'Contract Acceptance'!$E$8</f>
        <v>0</v>
      </c>
      <c r="AF18" s="167">
        <f>'Contract Acceptance'!$E$10</f>
        <v>0</v>
      </c>
      <c r="AG18" s="167">
        <f>'Contract Acceptance'!$M$10</f>
        <v>0</v>
      </c>
      <c r="AH18" s="167">
        <f>'Contract Acceptance'!$E$12</f>
        <v>0</v>
      </c>
      <c r="AI18" s="167">
        <f>'Contract Acceptance'!$E$14</f>
        <v>0</v>
      </c>
      <c r="AJ18" s="167">
        <f>'Additional Gas Sites'!Q24</f>
        <v>0</v>
      </c>
      <c r="AK18" s="167">
        <f>'Additional Gas Sites'!R24</f>
        <v>0</v>
      </c>
      <c r="AL18" s="169">
        <f>'Principal Contract Terms'!$H$52</f>
        <v>0</v>
      </c>
      <c r="AN18" s="167">
        <f>'Direct Debit'!$B$17</f>
        <v>0</v>
      </c>
      <c r="AO18" s="167">
        <f>'Direct Debit'!$B$38</f>
        <v>0</v>
      </c>
      <c r="AP18" s="167">
        <f>'Direct Debit'!$B$32</f>
        <v>0</v>
      </c>
      <c r="AQ18" s="167">
        <f>'Additional Gas Sites'!L24</f>
        <v>0</v>
      </c>
      <c r="AR18" s="167">
        <f>'Additional Gas Sites'!Y24</f>
        <v>0</v>
      </c>
    </row>
    <row r="19" spans="3:44" x14ac:dyDescent="0.25">
      <c r="C19" s="167">
        <f>'Contract Acceptance'!$E$18</f>
        <v>0</v>
      </c>
      <c r="D19" s="167">
        <f>'Contract Acceptance'!$J$38</f>
        <v>0</v>
      </c>
      <c r="F19" s="167">
        <f>'Contract Acceptance'!$E$20</f>
        <v>0</v>
      </c>
      <c r="G19" s="167">
        <f>'Contract Acceptance'!$M$20</f>
        <v>0</v>
      </c>
      <c r="H19" s="167">
        <f>'Contract Acceptance'!$E$22</f>
        <v>0</v>
      </c>
      <c r="I19" s="167">
        <f>'Contract Acceptance'!$E$24</f>
        <v>0</v>
      </c>
      <c r="K19" s="167">
        <f>'Additional Gas Sites'!C25</f>
        <v>0</v>
      </c>
      <c r="L19" s="167">
        <f>'Additional Gas Sites'!D25</f>
        <v>0</v>
      </c>
      <c r="M19" s="167">
        <f>'Additional Gas Sites'!E25</f>
        <v>0</v>
      </c>
      <c r="N19" s="167">
        <f>'Additional Gas Sites'!F25</f>
        <v>0</v>
      </c>
      <c r="O19" s="167">
        <f>'Additional Gas Sites'!G25</f>
        <v>0</v>
      </c>
      <c r="P19" s="167">
        <f>'Contract Acceptance'!$V$79</f>
        <v>0</v>
      </c>
      <c r="Q19" s="167">
        <f>'Contract Acceptance'!$Y$83</f>
        <v>0</v>
      </c>
      <c r="R19" s="167">
        <f>'Contract Acceptance'!$Y$85</f>
        <v>0</v>
      </c>
      <c r="S19" s="167">
        <f>'Contract Acceptance'!$Y$86</f>
        <v>0</v>
      </c>
      <c r="T19" s="167">
        <f>'Contract Acceptance'!$Y$88</f>
        <v>0</v>
      </c>
      <c r="U19" s="167">
        <f>'Contract Acceptance'!$V$75</f>
        <v>0</v>
      </c>
      <c r="V19" s="167">
        <f>'Contract Acceptance'!$AE$75</f>
        <v>0</v>
      </c>
      <c r="W19" s="167">
        <f>'Contract Acceptance'!$AF$77</f>
        <v>0</v>
      </c>
      <c r="X19" s="167">
        <f>'Contract Acceptance'!$V$77</f>
        <v>0</v>
      </c>
      <c r="Y19" s="167">
        <f>'Additional Gas Sites'!S25</f>
        <v>0</v>
      </c>
      <c r="Z19" s="167">
        <f>'Additional Gas Sites'!P25</f>
        <v>0</v>
      </c>
      <c r="AA19" s="167">
        <f>'Additional Gas Sites'!N25</f>
        <v>0</v>
      </c>
      <c r="AB19" s="171">
        <f>'Additional Gas Sites'!O25</f>
        <v>0</v>
      </c>
      <c r="AC19" s="167">
        <f>'Additional Gas Sites'!M25</f>
        <v>0</v>
      </c>
      <c r="AD19" s="168">
        <f t="shared" si="0"/>
        <v>0</v>
      </c>
      <c r="AE19" s="167">
        <f>'Contract Acceptance'!$E$8</f>
        <v>0</v>
      </c>
      <c r="AF19" s="167">
        <f>'Contract Acceptance'!$E$10</f>
        <v>0</v>
      </c>
      <c r="AG19" s="167">
        <f>'Contract Acceptance'!$M$10</f>
        <v>0</v>
      </c>
      <c r="AH19" s="167">
        <f>'Contract Acceptance'!$E$12</f>
        <v>0</v>
      </c>
      <c r="AI19" s="167">
        <f>'Contract Acceptance'!$E$14</f>
        <v>0</v>
      </c>
      <c r="AJ19" s="167">
        <f>'Additional Gas Sites'!Q25</f>
        <v>0</v>
      </c>
      <c r="AK19" s="167">
        <f>'Additional Gas Sites'!R25</f>
        <v>0</v>
      </c>
      <c r="AL19" s="169">
        <f>'Principal Contract Terms'!$H$52</f>
        <v>0</v>
      </c>
      <c r="AN19" s="167">
        <f>'Direct Debit'!$B$17</f>
        <v>0</v>
      </c>
      <c r="AO19" s="167">
        <f>'Direct Debit'!$B$38</f>
        <v>0</v>
      </c>
      <c r="AP19" s="167">
        <f>'Direct Debit'!$B$32</f>
        <v>0</v>
      </c>
      <c r="AQ19" s="167">
        <f>'Additional Gas Sites'!L25</f>
        <v>0</v>
      </c>
      <c r="AR19" s="167">
        <f>'Additional Gas Sites'!Y25</f>
        <v>0</v>
      </c>
    </row>
    <row r="20" spans="3:44" x14ac:dyDescent="0.25">
      <c r="C20" s="167">
        <f>'Contract Acceptance'!$E$18</f>
        <v>0</v>
      </c>
      <c r="D20" s="167">
        <f>'Contract Acceptance'!$J$38</f>
        <v>0</v>
      </c>
      <c r="F20" s="167">
        <f>'Contract Acceptance'!$E$20</f>
        <v>0</v>
      </c>
      <c r="G20" s="167">
        <f>'Contract Acceptance'!$M$20</f>
        <v>0</v>
      </c>
      <c r="H20" s="167">
        <f>'Contract Acceptance'!$E$22</f>
        <v>0</v>
      </c>
      <c r="I20" s="167">
        <f>'Contract Acceptance'!$E$24</f>
        <v>0</v>
      </c>
      <c r="K20" s="167">
        <f>'Additional Gas Sites'!C26</f>
        <v>0</v>
      </c>
      <c r="L20" s="167">
        <f>'Additional Gas Sites'!D26</f>
        <v>0</v>
      </c>
      <c r="M20" s="167">
        <f>'Additional Gas Sites'!E26</f>
        <v>0</v>
      </c>
      <c r="N20" s="167">
        <f>'Additional Gas Sites'!F26</f>
        <v>0</v>
      </c>
      <c r="O20" s="167">
        <f>'Additional Gas Sites'!G26</f>
        <v>0</v>
      </c>
      <c r="P20" s="167">
        <f>'Contract Acceptance'!$V$79</f>
        <v>0</v>
      </c>
      <c r="Q20" s="167">
        <f>'Contract Acceptance'!$Y$83</f>
        <v>0</v>
      </c>
      <c r="R20" s="167">
        <f>'Contract Acceptance'!$Y$85</f>
        <v>0</v>
      </c>
      <c r="S20" s="167">
        <f>'Contract Acceptance'!$Y$86</f>
        <v>0</v>
      </c>
      <c r="T20" s="167">
        <f>'Contract Acceptance'!$Y$88</f>
        <v>0</v>
      </c>
      <c r="U20" s="167">
        <f>'Contract Acceptance'!$V$75</f>
        <v>0</v>
      </c>
      <c r="V20" s="167">
        <f>'Contract Acceptance'!$AE$75</f>
        <v>0</v>
      </c>
      <c r="W20" s="167">
        <f>'Contract Acceptance'!$AF$77</f>
        <v>0</v>
      </c>
      <c r="X20" s="167">
        <f>'Contract Acceptance'!$V$77</f>
        <v>0</v>
      </c>
      <c r="Y20" s="167">
        <f>'Additional Gas Sites'!S26</f>
        <v>0</v>
      </c>
      <c r="Z20" s="167">
        <f>'Additional Gas Sites'!P26</f>
        <v>0</v>
      </c>
      <c r="AA20" s="167">
        <f>'Additional Gas Sites'!N26</f>
        <v>0</v>
      </c>
      <c r="AB20" s="171">
        <f>'Additional Gas Sites'!O26</f>
        <v>0</v>
      </c>
      <c r="AC20" s="167">
        <f>'Additional Gas Sites'!M26</f>
        <v>0</v>
      </c>
      <c r="AD20" s="168">
        <f t="shared" si="0"/>
        <v>0</v>
      </c>
      <c r="AE20" s="167">
        <f>'Contract Acceptance'!$E$8</f>
        <v>0</v>
      </c>
      <c r="AF20" s="167">
        <f>'Contract Acceptance'!$E$10</f>
        <v>0</v>
      </c>
      <c r="AG20" s="167">
        <f>'Contract Acceptance'!$M$10</f>
        <v>0</v>
      </c>
      <c r="AH20" s="167">
        <f>'Contract Acceptance'!$E$12</f>
        <v>0</v>
      </c>
      <c r="AI20" s="167">
        <f>'Contract Acceptance'!$E$14</f>
        <v>0</v>
      </c>
      <c r="AJ20" s="167">
        <f>'Additional Gas Sites'!Q26</f>
        <v>0</v>
      </c>
      <c r="AK20" s="167">
        <f>'Additional Gas Sites'!R26</f>
        <v>0</v>
      </c>
      <c r="AL20" s="169">
        <f>'Principal Contract Terms'!$H$52</f>
        <v>0</v>
      </c>
      <c r="AN20" s="167">
        <f>'Direct Debit'!$B$17</f>
        <v>0</v>
      </c>
      <c r="AO20" s="167">
        <f>'Direct Debit'!$B$38</f>
        <v>0</v>
      </c>
      <c r="AP20" s="167">
        <f>'Direct Debit'!$B$32</f>
        <v>0</v>
      </c>
      <c r="AQ20" s="167">
        <f>'Additional Gas Sites'!L26</f>
        <v>0</v>
      </c>
      <c r="AR20" s="167">
        <f>'Additional Gas Sites'!Y26</f>
        <v>0</v>
      </c>
    </row>
    <row r="21" spans="3:44" x14ac:dyDescent="0.25">
      <c r="C21" s="167">
        <f>'Contract Acceptance'!$E$18</f>
        <v>0</v>
      </c>
      <c r="D21" s="167">
        <f>'Contract Acceptance'!$J$38</f>
        <v>0</v>
      </c>
      <c r="F21" s="167">
        <f>'Contract Acceptance'!$E$20</f>
        <v>0</v>
      </c>
      <c r="G21" s="167">
        <f>'Contract Acceptance'!$M$20</f>
        <v>0</v>
      </c>
      <c r="H21" s="167">
        <f>'Contract Acceptance'!$E$22</f>
        <v>0</v>
      </c>
      <c r="I21" s="167">
        <f>'Contract Acceptance'!$E$24</f>
        <v>0</v>
      </c>
      <c r="K21" s="167">
        <f>'Additional Gas Sites'!C27</f>
        <v>0</v>
      </c>
      <c r="L21" s="167">
        <f>'Additional Gas Sites'!D27</f>
        <v>0</v>
      </c>
      <c r="M21" s="167">
        <f>'Additional Gas Sites'!E27</f>
        <v>0</v>
      </c>
      <c r="N21" s="167">
        <f>'Additional Gas Sites'!F27</f>
        <v>0</v>
      </c>
      <c r="O21" s="167">
        <f>'Additional Gas Sites'!G27</f>
        <v>0</v>
      </c>
      <c r="P21" s="167">
        <f>'Contract Acceptance'!$V$79</f>
        <v>0</v>
      </c>
      <c r="Q21" s="167">
        <f>'Contract Acceptance'!$Y$83</f>
        <v>0</v>
      </c>
      <c r="R21" s="167">
        <f>'Contract Acceptance'!$Y$85</f>
        <v>0</v>
      </c>
      <c r="S21" s="167">
        <f>'Contract Acceptance'!$Y$86</f>
        <v>0</v>
      </c>
      <c r="T21" s="167">
        <f>'Contract Acceptance'!$Y$88</f>
        <v>0</v>
      </c>
      <c r="U21" s="167">
        <f>'Contract Acceptance'!$V$75</f>
        <v>0</v>
      </c>
      <c r="V21" s="167">
        <f>'Contract Acceptance'!$AE$75</f>
        <v>0</v>
      </c>
      <c r="W21" s="167">
        <f>'Contract Acceptance'!$AF$77</f>
        <v>0</v>
      </c>
      <c r="X21" s="167">
        <f>'Contract Acceptance'!$V$77</f>
        <v>0</v>
      </c>
      <c r="Y21" s="167">
        <f>'Additional Gas Sites'!S27</f>
        <v>0</v>
      </c>
      <c r="Z21" s="167">
        <f>'Additional Gas Sites'!P27</f>
        <v>0</v>
      </c>
      <c r="AA21" s="167">
        <f>'Additional Gas Sites'!N27</f>
        <v>0</v>
      </c>
      <c r="AB21" s="171">
        <f>'Additional Gas Sites'!O27</f>
        <v>0</v>
      </c>
      <c r="AC21" s="167">
        <f>'Additional Gas Sites'!M27</f>
        <v>0</v>
      </c>
      <c r="AD21" s="168">
        <f t="shared" si="0"/>
        <v>0</v>
      </c>
      <c r="AE21" s="167">
        <f>'Contract Acceptance'!$E$8</f>
        <v>0</v>
      </c>
      <c r="AF21" s="167">
        <f>'Contract Acceptance'!$E$10</f>
        <v>0</v>
      </c>
      <c r="AG21" s="167">
        <f>'Contract Acceptance'!$M$10</f>
        <v>0</v>
      </c>
      <c r="AH21" s="167">
        <f>'Contract Acceptance'!$E$12</f>
        <v>0</v>
      </c>
      <c r="AI21" s="167">
        <f>'Contract Acceptance'!$E$14</f>
        <v>0</v>
      </c>
      <c r="AJ21" s="167">
        <f>'Additional Gas Sites'!Q27</f>
        <v>0</v>
      </c>
      <c r="AK21" s="167">
        <f>'Additional Gas Sites'!R27</f>
        <v>0</v>
      </c>
      <c r="AL21" s="169">
        <f>'Principal Contract Terms'!$H$52</f>
        <v>0</v>
      </c>
      <c r="AN21" s="167">
        <f>'Direct Debit'!$B$17</f>
        <v>0</v>
      </c>
      <c r="AO21" s="167">
        <f>'Direct Debit'!$B$38</f>
        <v>0</v>
      </c>
      <c r="AP21" s="167">
        <f>'Direct Debit'!$B$32</f>
        <v>0</v>
      </c>
      <c r="AQ21" s="167">
        <f>'Additional Gas Sites'!L27</f>
        <v>0</v>
      </c>
      <c r="AR21" s="167">
        <f>'Additional Gas Sites'!Y27</f>
        <v>0</v>
      </c>
    </row>
    <row r="22" spans="3:44" x14ac:dyDescent="0.25">
      <c r="C22" s="167">
        <f>'Contract Acceptance'!$E$18</f>
        <v>0</v>
      </c>
      <c r="D22" s="167">
        <f>'Contract Acceptance'!$J$38</f>
        <v>0</v>
      </c>
      <c r="F22" s="167">
        <f>'Contract Acceptance'!$E$20</f>
        <v>0</v>
      </c>
      <c r="G22" s="167">
        <f>'Contract Acceptance'!$M$20</f>
        <v>0</v>
      </c>
      <c r="H22" s="167">
        <f>'Contract Acceptance'!$E$22</f>
        <v>0</v>
      </c>
      <c r="I22" s="167">
        <f>'Contract Acceptance'!$E$24</f>
        <v>0</v>
      </c>
      <c r="K22" s="167">
        <f>'Additional Gas Sites'!C28</f>
        <v>0</v>
      </c>
      <c r="L22" s="167">
        <f>'Additional Gas Sites'!D28</f>
        <v>0</v>
      </c>
      <c r="M22" s="167">
        <f>'Additional Gas Sites'!E28</f>
        <v>0</v>
      </c>
      <c r="N22" s="167">
        <f>'Additional Gas Sites'!F28</f>
        <v>0</v>
      </c>
      <c r="O22" s="167">
        <f>'Additional Gas Sites'!G28</f>
        <v>0</v>
      </c>
      <c r="P22" s="167">
        <f>'Contract Acceptance'!$V$79</f>
        <v>0</v>
      </c>
      <c r="Q22" s="167">
        <f>'Contract Acceptance'!$Y$83</f>
        <v>0</v>
      </c>
      <c r="R22" s="167">
        <f>'Contract Acceptance'!$Y$85</f>
        <v>0</v>
      </c>
      <c r="S22" s="167">
        <f>'Contract Acceptance'!$Y$86</f>
        <v>0</v>
      </c>
      <c r="T22" s="167">
        <f>'Contract Acceptance'!$Y$88</f>
        <v>0</v>
      </c>
      <c r="U22" s="167">
        <f>'Contract Acceptance'!$V$75</f>
        <v>0</v>
      </c>
      <c r="V22" s="167">
        <f>'Contract Acceptance'!$AE$75</f>
        <v>0</v>
      </c>
      <c r="W22" s="167">
        <f>'Contract Acceptance'!$AF$77</f>
        <v>0</v>
      </c>
      <c r="X22" s="167">
        <f>'Contract Acceptance'!$V$77</f>
        <v>0</v>
      </c>
      <c r="Y22" s="167">
        <f>'Additional Gas Sites'!S28</f>
        <v>0</v>
      </c>
      <c r="Z22" s="167">
        <f>'Additional Gas Sites'!P28</f>
        <v>0</v>
      </c>
      <c r="AA22" s="167">
        <f>'Additional Gas Sites'!N28</f>
        <v>0</v>
      </c>
      <c r="AB22" s="171">
        <f>'Additional Gas Sites'!O28</f>
        <v>0</v>
      </c>
      <c r="AC22" s="167">
        <f>'Additional Gas Sites'!M28</f>
        <v>0</v>
      </c>
      <c r="AD22" s="168">
        <f t="shared" si="0"/>
        <v>0</v>
      </c>
      <c r="AE22" s="167">
        <f>'Contract Acceptance'!$E$8</f>
        <v>0</v>
      </c>
      <c r="AF22" s="167">
        <f>'Contract Acceptance'!$E$10</f>
        <v>0</v>
      </c>
      <c r="AG22" s="167">
        <f>'Contract Acceptance'!$M$10</f>
        <v>0</v>
      </c>
      <c r="AH22" s="167">
        <f>'Contract Acceptance'!$E$12</f>
        <v>0</v>
      </c>
      <c r="AI22" s="167">
        <f>'Contract Acceptance'!$E$14</f>
        <v>0</v>
      </c>
      <c r="AJ22" s="167">
        <f>'Additional Gas Sites'!Q28</f>
        <v>0</v>
      </c>
      <c r="AK22" s="167">
        <f>'Additional Gas Sites'!R28</f>
        <v>0</v>
      </c>
      <c r="AL22" s="169">
        <f>'Principal Contract Terms'!$H$52</f>
        <v>0</v>
      </c>
      <c r="AN22" s="167">
        <f>'Direct Debit'!$B$17</f>
        <v>0</v>
      </c>
      <c r="AO22" s="167">
        <f>'Direct Debit'!$B$38</f>
        <v>0</v>
      </c>
      <c r="AP22" s="167">
        <f>'Direct Debit'!$B$32</f>
        <v>0</v>
      </c>
      <c r="AQ22" s="167">
        <f>'Additional Gas Sites'!L28</f>
        <v>0</v>
      </c>
      <c r="AR22" s="167">
        <f>'Additional Gas Sites'!Y28</f>
        <v>0</v>
      </c>
    </row>
    <row r="23" spans="3:44" x14ac:dyDescent="0.25">
      <c r="C23" s="167">
        <f>'Contract Acceptance'!$E$18</f>
        <v>0</v>
      </c>
      <c r="D23" s="167">
        <f>'Contract Acceptance'!$J$38</f>
        <v>0</v>
      </c>
      <c r="F23" s="167">
        <f>'Contract Acceptance'!$E$20</f>
        <v>0</v>
      </c>
      <c r="G23" s="167">
        <f>'Contract Acceptance'!$M$20</f>
        <v>0</v>
      </c>
      <c r="H23" s="167">
        <f>'Contract Acceptance'!$E$22</f>
        <v>0</v>
      </c>
      <c r="I23" s="167">
        <f>'Contract Acceptance'!$E$24</f>
        <v>0</v>
      </c>
      <c r="K23" s="167">
        <f>'Additional Gas Sites'!C29</f>
        <v>0</v>
      </c>
      <c r="L23" s="167">
        <f>'Additional Gas Sites'!D29</f>
        <v>0</v>
      </c>
      <c r="M23" s="167">
        <f>'Additional Gas Sites'!E29</f>
        <v>0</v>
      </c>
      <c r="N23" s="167">
        <f>'Additional Gas Sites'!F29</f>
        <v>0</v>
      </c>
      <c r="O23" s="167">
        <f>'Additional Gas Sites'!G29</f>
        <v>0</v>
      </c>
      <c r="P23" s="167">
        <f>'Contract Acceptance'!$V$79</f>
        <v>0</v>
      </c>
      <c r="Q23" s="167">
        <f>'Contract Acceptance'!$Y$83</f>
        <v>0</v>
      </c>
      <c r="R23" s="167">
        <f>'Contract Acceptance'!$Y$85</f>
        <v>0</v>
      </c>
      <c r="S23" s="167">
        <f>'Contract Acceptance'!$Y$86</f>
        <v>0</v>
      </c>
      <c r="T23" s="167">
        <f>'Contract Acceptance'!$Y$88</f>
        <v>0</v>
      </c>
      <c r="U23" s="167">
        <f>'Contract Acceptance'!$V$75</f>
        <v>0</v>
      </c>
      <c r="V23" s="167">
        <f>'Contract Acceptance'!$AE$75</f>
        <v>0</v>
      </c>
      <c r="W23" s="167">
        <f>'Contract Acceptance'!$AF$77</f>
        <v>0</v>
      </c>
      <c r="X23" s="167">
        <f>'Contract Acceptance'!$V$77</f>
        <v>0</v>
      </c>
      <c r="Y23" s="167">
        <f>'Additional Gas Sites'!S29</f>
        <v>0</v>
      </c>
      <c r="Z23" s="167">
        <f>'Additional Gas Sites'!P29</f>
        <v>0</v>
      </c>
      <c r="AA23" s="167">
        <f>'Additional Gas Sites'!N29</f>
        <v>0</v>
      </c>
      <c r="AB23" s="171">
        <f>'Additional Gas Sites'!O29</f>
        <v>0</v>
      </c>
      <c r="AC23" s="167">
        <f>'Additional Gas Sites'!M29</f>
        <v>0</v>
      </c>
      <c r="AD23" s="168">
        <f t="shared" si="0"/>
        <v>0</v>
      </c>
      <c r="AE23" s="167">
        <f>'Contract Acceptance'!$E$8</f>
        <v>0</v>
      </c>
      <c r="AF23" s="167">
        <f>'Contract Acceptance'!$E$10</f>
        <v>0</v>
      </c>
      <c r="AG23" s="167">
        <f>'Contract Acceptance'!$M$10</f>
        <v>0</v>
      </c>
      <c r="AH23" s="167">
        <f>'Contract Acceptance'!$E$12</f>
        <v>0</v>
      </c>
      <c r="AI23" s="167">
        <f>'Contract Acceptance'!$E$14</f>
        <v>0</v>
      </c>
      <c r="AJ23" s="167">
        <f>'Additional Gas Sites'!Q29</f>
        <v>0</v>
      </c>
      <c r="AK23" s="167">
        <f>'Additional Gas Sites'!R29</f>
        <v>0</v>
      </c>
      <c r="AL23" s="169">
        <f>'Principal Contract Terms'!$H$52</f>
        <v>0</v>
      </c>
      <c r="AN23" s="167">
        <f>'Direct Debit'!$B$17</f>
        <v>0</v>
      </c>
      <c r="AO23" s="167">
        <f>'Direct Debit'!$B$38</f>
        <v>0</v>
      </c>
      <c r="AP23" s="167">
        <f>'Direct Debit'!$B$32</f>
        <v>0</v>
      </c>
      <c r="AQ23" s="167">
        <f>'Additional Gas Sites'!L29</f>
        <v>0</v>
      </c>
      <c r="AR23" s="167">
        <f>'Additional Gas Sites'!Y29</f>
        <v>0</v>
      </c>
    </row>
    <row r="24" spans="3:44" x14ac:dyDescent="0.25">
      <c r="C24" s="167">
        <f>'Contract Acceptance'!$E$18</f>
        <v>0</v>
      </c>
      <c r="D24" s="167">
        <f>'Contract Acceptance'!$J$38</f>
        <v>0</v>
      </c>
      <c r="F24" s="167">
        <f>'Contract Acceptance'!$E$20</f>
        <v>0</v>
      </c>
      <c r="G24" s="167">
        <f>'Contract Acceptance'!$M$20</f>
        <v>0</v>
      </c>
      <c r="H24" s="167">
        <f>'Contract Acceptance'!$E$22</f>
        <v>0</v>
      </c>
      <c r="I24" s="167">
        <f>'Contract Acceptance'!$E$24</f>
        <v>0</v>
      </c>
      <c r="K24" s="167">
        <f>'Additional Gas Sites'!C30</f>
        <v>0</v>
      </c>
      <c r="L24" s="167">
        <f>'Additional Gas Sites'!D30</f>
        <v>0</v>
      </c>
      <c r="M24" s="167">
        <f>'Additional Gas Sites'!E30</f>
        <v>0</v>
      </c>
      <c r="N24" s="167">
        <f>'Additional Gas Sites'!F30</f>
        <v>0</v>
      </c>
      <c r="O24" s="167">
        <f>'Additional Gas Sites'!G30</f>
        <v>0</v>
      </c>
      <c r="P24" s="167">
        <f>'Contract Acceptance'!$V$79</f>
        <v>0</v>
      </c>
      <c r="Q24" s="167">
        <f>'Contract Acceptance'!$Y$83</f>
        <v>0</v>
      </c>
      <c r="R24" s="167">
        <f>'Contract Acceptance'!$Y$85</f>
        <v>0</v>
      </c>
      <c r="S24" s="167">
        <f>'Contract Acceptance'!$Y$86</f>
        <v>0</v>
      </c>
      <c r="T24" s="167">
        <f>'Contract Acceptance'!$Y$88</f>
        <v>0</v>
      </c>
      <c r="U24" s="167">
        <f>'Contract Acceptance'!$V$75</f>
        <v>0</v>
      </c>
      <c r="V24" s="167">
        <f>'Contract Acceptance'!$AE$75</f>
        <v>0</v>
      </c>
      <c r="W24" s="167">
        <f>'Contract Acceptance'!$AF$77</f>
        <v>0</v>
      </c>
      <c r="X24" s="167">
        <f>'Contract Acceptance'!$V$77</f>
        <v>0</v>
      </c>
      <c r="Y24" s="167">
        <f>'Additional Gas Sites'!S30</f>
        <v>0</v>
      </c>
      <c r="Z24" s="167">
        <f>'Additional Gas Sites'!P30</f>
        <v>0</v>
      </c>
      <c r="AA24" s="167">
        <f>'Additional Gas Sites'!N30</f>
        <v>0</v>
      </c>
      <c r="AB24" s="171">
        <f>'Additional Gas Sites'!O30</f>
        <v>0</v>
      </c>
      <c r="AC24" s="167">
        <f>'Additional Gas Sites'!M30</f>
        <v>0</v>
      </c>
      <c r="AD24" s="168">
        <f t="shared" si="0"/>
        <v>0</v>
      </c>
      <c r="AE24" s="167">
        <f>'Contract Acceptance'!$E$8</f>
        <v>0</v>
      </c>
      <c r="AF24" s="167">
        <f>'Contract Acceptance'!$E$10</f>
        <v>0</v>
      </c>
      <c r="AG24" s="167">
        <f>'Contract Acceptance'!$M$10</f>
        <v>0</v>
      </c>
      <c r="AH24" s="167">
        <f>'Contract Acceptance'!$E$12</f>
        <v>0</v>
      </c>
      <c r="AI24" s="167">
        <f>'Contract Acceptance'!$E$14</f>
        <v>0</v>
      </c>
      <c r="AJ24" s="167">
        <f>'Additional Gas Sites'!Q30</f>
        <v>0</v>
      </c>
      <c r="AK24" s="167">
        <f>'Additional Gas Sites'!R30</f>
        <v>0</v>
      </c>
      <c r="AL24" s="169">
        <f>'Principal Contract Terms'!$H$52</f>
        <v>0</v>
      </c>
      <c r="AN24" s="167">
        <f>'Direct Debit'!$B$17</f>
        <v>0</v>
      </c>
      <c r="AO24" s="167">
        <f>'Direct Debit'!$B$38</f>
        <v>0</v>
      </c>
      <c r="AP24" s="167">
        <f>'Direct Debit'!$B$32</f>
        <v>0</v>
      </c>
      <c r="AQ24" s="167">
        <f>'Additional Gas Sites'!L30</f>
        <v>0</v>
      </c>
      <c r="AR24" s="167">
        <f>'Additional Gas Sites'!Y30</f>
        <v>0</v>
      </c>
    </row>
    <row r="25" spans="3:44" x14ac:dyDescent="0.25">
      <c r="C25" s="167">
        <f>'Contract Acceptance'!$E$18</f>
        <v>0</v>
      </c>
      <c r="D25" s="167">
        <f>'Contract Acceptance'!$J$38</f>
        <v>0</v>
      </c>
      <c r="F25" s="167">
        <f>'Contract Acceptance'!$E$20</f>
        <v>0</v>
      </c>
      <c r="G25" s="167">
        <f>'Contract Acceptance'!$M$20</f>
        <v>0</v>
      </c>
      <c r="H25" s="167">
        <f>'Contract Acceptance'!$E$22</f>
        <v>0</v>
      </c>
      <c r="I25" s="167">
        <f>'Contract Acceptance'!$E$24</f>
        <v>0</v>
      </c>
      <c r="K25" s="167">
        <f>'Additional Gas Sites'!C31</f>
        <v>0</v>
      </c>
      <c r="L25" s="167">
        <f>'Additional Gas Sites'!D31</f>
        <v>0</v>
      </c>
      <c r="M25" s="167">
        <f>'Additional Gas Sites'!E31</f>
        <v>0</v>
      </c>
      <c r="N25" s="167">
        <f>'Additional Gas Sites'!F31</f>
        <v>0</v>
      </c>
      <c r="O25" s="167">
        <f>'Additional Gas Sites'!G31</f>
        <v>0</v>
      </c>
      <c r="P25" s="167">
        <f>'Contract Acceptance'!$V$79</f>
        <v>0</v>
      </c>
      <c r="Q25" s="167">
        <f>'Contract Acceptance'!$Y$83</f>
        <v>0</v>
      </c>
      <c r="R25" s="167">
        <f>'Contract Acceptance'!$Y$85</f>
        <v>0</v>
      </c>
      <c r="S25" s="167">
        <f>'Contract Acceptance'!$Y$86</f>
        <v>0</v>
      </c>
      <c r="T25" s="167">
        <f>'Contract Acceptance'!$Y$88</f>
        <v>0</v>
      </c>
      <c r="U25" s="167">
        <f>'Contract Acceptance'!$V$75</f>
        <v>0</v>
      </c>
      <c r="V25" s="167">
        <f>'Contract Acceptance'!$AE$75</f>
        <v>0</v>
      </c>
      <c r="W25" s="167">
        <f>'Contract Acceptance'!$AF$77</f>
        <v>0</v>
      </c>
      <c r="X25" s="167">
        <f>'Contract Acceptance'!$V$77</f>
        <v>0</v>
      </c>
      <c r="Y25" s="167">
        <f>'Additional Gas Sites'!S31</f>
        <v>0</v>
      </c>
      <c r="Z25" s="167">
        <f>'Additional Gas Sites'!P31</f>
        <v>0</v>
      </c>
      <c r="AA25" s="167">
        <f>'Additional Gas Sites'!N31</f>
        <v>0</v>
      </c>
      <c r="AB25" s="171">
        <f>'Additional Gas Sites'!O31</f>
        <v>0</v>
      </c>
      <c r="AC25" s="167">
        <f>'Additional Gas Sites'!M31</f>
        <v>0</v>
      </c>
      <c r="AD25" s="168">
        <f t="shared" si="0"/>
        <v>0</v>
      </c>
      <c r="AE25" s="167">
        <f>'Contract Acceptance'!$E$8</f>
        <v>0</v>
      </c>
      <c r="AF25" s="167">
        <f>'Contract Acceptance'!$E$10</f>
        <v>0</v>
      </c>
      <c r="AG25" s="167">
        <f>'Contract Acceptance'!$M$10</f>
        <v>0</v>
      </c>
      <c r="AH25" s="167">
        <f>'Contract Acceptance'!$E$12</f>
        <v>0</v>
      </c>
      <c r="AI25" s="167">
        <f>'Contract Acceptance'!$E$14</f>
        <v>0</v>
      </c>
      <c r="AJ25" s="167">
        <f>'Additional Gas Sites'!Q31</f>
        <v>0</v>
      </c>
      <c r="AK25" s="167">
        <f>'Additional Gas Sites'!R31</f>
        <v>0</v>
      </c>
      <c r="AL25" s="169">
        <f>'Principal Contract Terms'!$H$52</f>
        <v>0</v>
      </c>
      <c r="AN25" s="167">
        <f>'Direct Debit'!$B$17</f>
        <v>0</v>
      </c>
      <c r="AO25" s="167">
        <f>'Direct Debit'!$B$38</f>
        <v>0</v>
      </c>
      <c r="AP25" s="167">
        <f>'Direct Debit'!$B$32</f>
        <v>0</v>
      </c>
      <c r="AQ25" s="167">
        <f>'Additional Gas Sites'!L31</f>
        <v>0</v>
      </c>
      <c r="AR25" s="167">
        <f>'Additional Gas Sites'!Y31</f>
        <v>0</v>
      </c>
    </row>
    <row r="26" spans="3:44" x14ac:dyDescent="0.25">
      <c r="C26" s="167">
        <f>'Contract Acceptance'!$E$18</f>
        <v>0</v>
      </c>
      <c r="D26" s="167">
        <f>'Contract Acceptance'!$J$38</f>
        <v>0</v>
      </c>
      <c r="F26" s="167">
        <f>'Contract Acceptance'!$E$20</f>
        <v>0</v>
      </c>
      <c r="G26" s="167">
        <f>'Contract Acceptance'!$M$20</f>
        <v>0</v>
      </c>
      <c r="H26" s="167">
        <f>'Contract Acceptance'!$E$22</f>
        <v>0</v>
      </c>
      <c r="I26" s="167">
        <f>'Contract Acceptance'!$E$24</f>
        <v>0</v>
      </c>
      <c r="K26" s="167">
        <f>'Additional Gas Sites'!C32</f>
        <v>0</v>
      </c>
      <c r="L26" s="167">
        <f>'Additional Gas Sites'!D32</f>
        <v>0</v>
      </c>
      <c r="M26" s="167">
        <f>'Additional Gas Sites'!E32</f>
        <v>0</v>
      </c>
      <c r="N26" s="167">
        <f>'Additional Gas Sites'!F32</f>
        <v>0</v>
      </c>
      <c r="O26" s="167">
        <f>'Additional Gas Sites'!G32</f>
        <v>0</v>
      </c>
      <c r="P26" s="167">
        <f>'Contract Acceptance'!$V$79</f>
        <v>0</v>
      </c>
      <c r="Q26" s="167">
        <f>'Contract Acceptance'!$Y$83</f>
        <v>0</v>
      </c>
      <c r="R26" s="167">
        <f>'Contract Acceptance'!$Y$85</f>
        <v>0</v>
      </c>
      <c r="S26" s="167">
        <f>'Contract Acceptance'!$Y$86</f>
        <v>0</v>
      </c>
      <c r="T26" s="167">
        <f>'Contract Acceptance'!$Y$88</f>
        <v>0</v>
      </c>
      <c r="U26" s="167">
        <f>'Contract Acceptance'!$V$75</f>
        <v>0</v>
      </c>
      <c r="V26" s="167">
        <f>'Contract Acceptance'!$AE$75</f>
        <v>0</v>
      </c>
      <c r="W26" s="167">
        <f>'Contract Acceptance'!$AF$77</f>
        <v>0</v>
      </c>
      <c r="X26" s="167">
        <f>'Contract Acceptance'!$V$77</f>
        <v>0</v>
      </c>
      <c r="Y26" s="167">
        <f>'Additional Gas Sites'!S32</f>
        <v>0</v>
      </c>
      <c r="Z26" s="167">
        <f>'Additional Gas Sites'!P32</f>
        <v>0</v>
      </c>
      <c r="AA26" s="167">
        <f>'Additional Gas Sites'!N32</f>
        <v>0</v>
      </c>
      <c r="AB26" s="171">
        <f>'Additional Gas Sites'!O32</f>
        <v>0</v>
      </c>
      <c r="AC26" s="167">
        <f>'Additional Gas Sites'!M32</f>
        <v>0</v>
      </c>
      <c r="AD26" s="168">
        <f t="shared" si="0"/>
        <v>0</v>
      </c>
      <c r="AE26" s="167">
        <f>'Contract Acceptance'!$E$8</f>
        <v>0</v>
      </c>
      <c r="AF26" s="167">
        <f>'Contract Acceptance'!$E$10</f>
        <v>0</v>
      </c>
      <c r="AG26" s="167">
        <f>'Contract Acceptance'!$M$10</f>
        <v>0</v>
      </c>
      <c r="AH26" s="167">
        <f>'Contract Acceptance'!$E$12</f>
        <v>0</v>
      </c>
      <c r="AI26" s="167">
        <f>'Contract Acceptance'!$E$14</f>
        <v>0</v>
      </c>
      <c r="AJ26" s="167">
        <f>'Additional Gas Sites'!Q32</f>
        <v>0</v>
      </c>
      <c r="AK26" s="167">
        <f>'Additional Gas Sites'!R32</f>
        <v>0</v>
      </c>
      <c r="AL26" s="169">
        <f>'Principal Contract Terms'!$H$52</f>
        <v>0</v>
      </c>
      <c r="AN26" s="167">
        <f>'Direct Debit'!$B$17</f>
        <v>0</v>
      </c>
      <c r="AO26" s="167">
        <f>'Direct Debit'!$B$38</f>
        <v>0</v>
      </c>
      <c r="AP26" s="167">
        <f>'Direct Debit'!$B$32</f>
        <v>0</v>
      </c>
      <c r="AQ26" s="167">
        <f>'Additional Gas Sites'!L32</f>
        <v>0</v>
      </c>
      <c r="AR26" s="167">
        <f>'Additional Gas Sites'!Y32</f>
        <v>0</v>
      </c>
    </row>
    <row r="27" spans="3:44" x14ac:dyDescent="0.25">
      <c r="C27" s="167">
        <f>'Contract Acceptance'!$E$18</f>
        <v>0</v>
      </c>
      <c r="D27" s="167">
        <f>'Contract Acceptance'!$J$38</f>
        <v>0</v>
      </c>
      <c r="F27" s="167">
        <f>'Contract Acceptance'!$E$20</f>
        <v>0</v>
      </c>
      <c r="G27" s="167">
        <f>'Contract Acceptance'!$M$20</f>
        <v>0</v>
      </c>
      <c r="H27" s="167">
        <f>'Contract Acceptance'!$E$22</f>
        <v>0</v>
      </c>
      <c r="I27" s="167">
        <f>'Contract Acceptance'!$E$24</f>
        <v>0</v>
      </c>
      <c r="K27" s="167">
        <f>'Additional Gas Sites'!C33</f>
        <v>0</v>
      </c>
      <c r="L27" s="167">
        <f>'Additional Gas Sites'!D33</f>
        <v>0</v>
      </c>
      <c r="M27" s="167">
        <f>'Additional Gas Sites'!E33</f>
        <v>0</v>
      </c>
      <c r="N27" s="167">
        <f>'Additional Gas Sites'!F33</f>
        <v>0</v>
      </c>
      <c r="O27" s="167">
        <f>'Additional Gas Sites'!G33</f>
        <v>0</v>
      </c>
      <c r="P27" s="167">
        <f>'Contract Acceptance'!$V$79</f>
        <v>0</v>
      </c>
      <c r="Q27" s="167">
        <f>'Contract Acceptance'!$Y$83</f>
        <v>0</v>
      </c>
      <c r="R27" s="167">
        <f>'Contract Acceptance'!$Y$85</f>
        <v>0</v>
      </c>
      <c r="S27" s="167">
        <f>'Contract Acceptance'!$Y$86</f>
        <v>0</v>
      </c>
      <c r="T27" s="167">
        <f>'Contract Acceptance'!$Y$88</f>
        <v>0</v>
      </c>
      <c r="U27" s="167">
        <f>'Contract Acceptance'!$V$75</f>
        <v>0</v>
      </c>
      <c r="V27" s="167">
        <f>'Contract Acceptance'!$AE$75</f>
        <v>0</v>
      </c>
      <c r="W27" s="167">
        <f>'Contract Acceptance'!$AF$77</f>
        <v>0</v>
      </c>
      <c r="X27" s="167">
        <f>'Contract Acceptance'!$V$77</f>
        <v>0</v>
      </c>
      <c r="Y27" s="167">
        <f>'Additional Gas Sites'!S33</f>
        <v>0</v>
      </c>
      <c r="Z27" s="167">
        <f>'Additional Gas Sites'!P33</f>
        <v>0</v>
      </c>
      <c r="AA27" s="167">
        <f>'Additional Gas Sites'!N33</f>
        <v>0</v>
      </c>
      <c r="AB27" s="171">
        <f>'Additional Gas Sites'!O33</f>
        <v>0</v>
      </c>
      <c r="AC27" s="167">
        <f>'Additional Gas Sites'!M33</f>
        <v>0</v>
      </c>
      <c r="AD27" s="168">
        <f t="shared" si="0"/>
        <v>0</v>
      </c>
      <c r="AE27" s="167">
        <f>'Contract Acceptance'!$E$8</f>
        <v>0</v>
      </c>
      <c r="AF27" s="167">
        <f>'Contract Acceptance'!$E$10</f>
        <v>0</v>
      </c>
      <c r="AG27" s="167">
        <f>'Contract Acceptance'!$M$10</f>
        <v>0</v>
      </c>
      <c r="AH27" s="167">
        <f>'Contract Acceptance'!$E$12</f>
        <v>0</v>
      </c>
      <c r="AI27" s="167">
        <f>'Contract Acceptance'!$E$14</f>
        <v>0</v>
      </c>
      <c r="AJ27" s="167">
        <f>'Additional Gas Sites'!Q33</f>
        <v>0</v>
      </c>
      <c r="AK27" s="167">
        <f>'Additional Gas Sites'!R33</f>
        <v>0</v>
      </c>
      <c r="AL27" s="169">
        <f>'Principal Contract Terms'!$H$52</f>
        <v>0</v>
      </c>
      <c r="AN27" s="167">
        <f>'Direct Debit'!$B$17</f>
        <v>0</v>
      </c>
      <c r="AO27" s="167">
        <f>'Direct Debit'!$B$38</f>
        <v>0</v>
      </c>
      <c r="AP27" s="167">
        <f>'Direct Debit'!$B$32</f>
        <v>0</v>
      </c>
      <c r="AQ27" s="167">
        <f>'Additional Gas Sites'!L33</f>
        <v>0</v>
      </c>
      <c r="AR27" s="167">
        <f>'Additional Gas Sites'!Y33</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86B0E-AEA7-4CC5-8BBA-67FF775407C4}">
  <dimension ref="A1:CA27"/>
  <sheetViews>
    <sheetView workbookViewId="0">
      <selection activeCell="BB2" sqref="BB2"/>
    </sheetView>
  </sheetViews>
  <sheetFormatPr defaultColWidth="7.5" defaultRowHeight="15.75" x14ac:dyDescent="0.25"/>
  <cols>
    <col min="1" max="1" width="14.625" style="145" bestFit="1" customWidth="1"/>
    <col min="2" max="2" width="14.75" style="145" bestFit="1" customWidth="1"/>
    <col min="3" max="3" width="25.875" style="145" bestFit="1" customWidth="1"/>
    <col min="4" max="4" width="11.5" style="145" bestFit="1" customWidth="1"/>
    <col min="5" max="5" width="18.125" style="145" bestFit="1" customWidth="1"/>
    <col min="6" max="6" width="12.375" style="145" bestFit="1" customWidth="1"/>
    <col min="7" max="7" width="14.625" style="145" bestFit="1" customWidth="1"/>
    <col min="8" max="8" width="18.875" style="145" bestFit="1" customWidth="1"/>
    <col min="9" max="9" width="18.5" style="145" bestFit="1" customWidth="1"/>
    <col min="10" max="10" width="22.625" style="145" bestFit="1" customWidth="1"/>
    <col min="11" max="11" width="18.875" style="185" bestFit="1" customWidth="1"/>
    <col min="12" max="12" width="21.75" style="145" bestFit="1" customWidth="1"/>
    <col min="13" max="13" width="29.5" style="145" bestFit="1" customWidth="1"/>
    <col min="14" max="14" width="22.375" style="145" bestFit="1" customWidth="1"/>
    <col min="15" max="15" width="31.75" style="145" bestFit="1" customWidth="1"/>
    <col min="16" max="16" width="20.5" style="145" bestFit="1" customWidth="1"/>
    <col min="17" max="17" width="30" style="145" bestFit="1" customWidth="1"/>
    <col min="18" max="18" width="25.5" style="145" bestFit="1" customWidth="1"/>
    <col min="19" max="19" width="28.25" style="145" bestFit="1" customWidth="1"/>
    <col min="20" max="20" width="22.25" style="145" bestFit="1" customWidth="1"/>
    <col min="21" max="21" width="21.875" style="145" customWidth="1"/>
    <col min="22" max="22" width="18" style="145" customWidth="1"/>
    <col min="23" max="23" width="18.75" style="185" bestFit="1" customWidth="1"/>
    <col min="24" max="24" width="26.25" style="145" bestFit="1" customWidth="1"/>
    <col min="25" max="25" width="18.125" style="145" customWidth="1"/>
    <col min="26" max="26" width="25.875" style="145" bestFit="1" customWidth="1"/>
    <col min="27" max="27" width="18.75" style="145" bestFit="1" customWidth="1"/>
    <col min="28" max="28" width="28.125" style="145" bestFit="1" customWidth="1"/>
    <col min="29" max="29" width="16.875" style="145" bestFit="1" customWidth="1"/>
    <col min="30" max="30" width="26.375" style="145" bestFit="1" customWidth="1"/>
    <col min="31" max="31" width="21.875" style="145" customWidth="1"/>
    <col min="32" max="32" width="24.625" style="145" bestFit="1" customWidth="1"/>
    <col min="33" max="33" width="15.125" style="145" bestFit="1" customWidth="1"/>
    <col min="34" max="34" width="22.875" style="145" bestFit="1" customWidth="1"/>
    <col min="35" max="35" width="23.5" style="145" bestFit="1" customWidth="1"/>
    <col min="36" max="36" width="25.125" style="145" bestFit="1" customWidth="1"/>
    <col min="37" max="37" width="14" style="145" bestFit="1" customWidth="1"/>
    <col min="38" max="38" width="23.375" style="145" bestFit="1" customWidth="1"/>
    <col min="39" max="39" width="18.875" style="145" bestFit="1" customWidth="1"/>
    <col min="40" max="40" width="21.75" style="145" customWidth="1"/>
    <col min="41" max="41" width="8.375" style="145" bestFit="1" customWidth="1"/>
    <col min="42" max="42" width="18.25" style="145" bestFit="1" customWidth="1"/>
    <col min="43" max="43" width="13.625" style="145" customWidth="1"/>
    <col min="44" max="44" width="14" style="190" bestFit="1" customWidth="1"/>
    <col min="45" max="45" width="8.375" style="145" bestFit="1" customWidth="1"/>
    <col min="46" max="46" width="9.25" style="145" bestFit="1" customWidth="1"/>
    <col min="47" max="47" width="16" style="145" customWidth="1"/>
    <col min="48" max="48" width="14.5" style="145" bestFit="1" customWidth="1"/>
    <col min="49" max="49" width="11.875" style="192" bestFit="1" customWidth="1"/>
    <col min="50" max="50" width="28.75" style="145" bestFit="1" customWidth="1"/>
    <col min="51" max="51" width="28.375" style="145" bestFit="1" customWidth="1"/>
    <col min="52" max="53" width="19.25" style="145" bestFit="1" customWidth="1"/>
    <col min="54" max="54" width="14.875" style="145" bestFit="1" customWidth="1"/>
    <col min="55" max="55" width="14.875" style="190" bestFit="1" customWidth="1"/>
    <col min="56" max="56" width="15.25" style="190" bestFit="1" customWidth="1"/>
    <col min="57" max="57" width="14.75" style="145" bestFit="1" customWidth="1"/>
    <col min="58" max="58" width="14.5" style="145" bestFit="1" customWidth="1"/>
    <col min="59" max="59" width="16.375" style="145" bestFit="1" customWidth="1"/>
    <col min="60" max="61" width="15.5" style="145" bestFit="1" customWidth="1"/>
    <col min="62" max="62" width="13.625" style="145" customWidth="1"/>
    <col min="63" max="63" width="8.375" style="145" bestFit="1" customWidth="1"/>
    <col min="64" max="64" width="12" style="145" bestFit="1" customWidth="1"/>
    <col min="65" max="65" width="11.25" style="145" bestFit="1" customWidth="1"/>
    <col min="66" max="66" width="14" style="145" bestFit="1" customWidth="1"/>
    <col min="67" max="67" width="13.625" style="145" bestFit="1" customWidth="1"/>
    <col min="68" max="69" width="13.625" style="145" customWidth="1"/>
    <col min="70" max="71" width="17.75" style="145" bestFit="1" customWidth="1"/>
    <col min="72" max="72" width="19.5" style="145" bestFit="1" customWidth="1"/>
    <col min="73" max="73" width="20.875" style="145" bestFit="1" customWidth="1"/>
    <col min="74" max="74" width="23.75" style="145" bestFit="1" customWidth="1"/>
    <col min="75" max="75" width="22.125" style="145" bestFit="1" customWidth="1"/>
    <col min="76" max="76" width="23" style="145" bestFit="1" customWidth="1"/>
    <col min="77" max="77" width="32" style="145" bestFit="1" customWidth="1"/>
    <col min="78" max="78" width="10.25" style="145" bestFit="1" customWidth="1"/>
    <col min="79" max="79" width="14" style="145" bestFit="1" customWidth="1"/>
    <col min="80" max="80" width="13.5" style="145" bestFit="1" customWidth="1"/>
    <col min="81" max="16384" width="7.5" style="145"/>
  </cols>
  <sheetData>
    <row r="1" spans="1:79" s="173" customFormat="1" ht="15" x14ac:dyDescent="0.25">
      <c r="A1" s="172" t="s">
        <v>176</v>
      </c>
      <c r="B1" s="173" t="s">
        <v>177</v>
      </c>
      <c r="C1" s="173" t="s">
        <v>178</v>
      </c>
      <c r="D1" s="173" t="s">
        <v>179</v>
      </c>
      <c r="E1" s="173" t="s">
        <v>180</v>
      </c>
      <c r="F1" s="173" t="s">
        <v>181</v>
      </c>
      <c r="G1" s="174" t="s">
        <v>182</v>
      </c>
      <c r="H1" s="174" t="s">
        <v>183</v>
      </c>
      <c r="I1" s="174" t="s">
        <v>184</v>
      </c>
      <c r="J1" s="174" t="s">
        <v>185</v>
      </c>
      <c r="K1" s="186" t="s">
        <v>186</v>
      </c>
      <c r="L1" s="175" t="s">
        <v>187</v>
      </c>
      <c r="M1" s="176" t="s">
        <v>188</v>
      </c>
      <c r="N1" s="176" t="s">
        <v>189</v>
      </c>
      <c r="O1" s="176" t="s">
        <v>190</v>
      </c>
      <c r="P1" s="176" t="s">
        <v>191</v>
      </c>
      <c r="Q1" s="176" t="s">
        <v>192</v>
      </c>
      <c r="R1" s="176" t="s">
        <v>193</v>
      </c>
      <c r="S1" s="176" t="s">
        <v>194</v>
      </c>
      <c r="T1" s="172" t="s">
        <v>195</v>
      </c>
      <c r="U1" s="172" t="s">
        <v>196</v>
      </c>
      <c r="V1" s="172" t="s">
        <v>197</v>
      </c>
      <c r="W1" s="187" t="s">
        <v>198</v>
      </c>
      <c r="X1" s="175" t="s">
        <v>199</v>
      </c>
      <c r="Y1" s="172" t="s">
        <v>200</v>
      </c>
      <c r="Z1" s="172" t="s">
        <v>201</v>
      </c>
      <c r="AA1" s="172" t="s">
        <v>202</v>
      </c>
      <c r="AB1" s="175" t="s">
        <v>203</v>
      </c>
      <c r="AC1" s="172" t="s">
        <v>204</v>
      </c>
      <c r="AD1" s="172" t="s">
        <v>205</v>
      </c>
      <c r="AE1" s="172" t="s">
        <v>206</v>
      </c>
      <c r="AF1" s="175" t="s">
        <v>207</v>
      </c>
      <c r="AG1" s="172" t="s">
        <v>208</v>
      </c>
      <c r="AH1" s="172" t="s">
        <v>209</v>
      </c>
      <c r="AI1" s="172" t="s">
        <v>210</v>
      </c>
      <c r="AJ1" s="175" t="s">
        <v>211</v>
      </c>
      <c r="AK1" s="172" t="s">
        <v>212</v>
      </c>
      <c r="AL1" s="172" t="s">
        <v>213</v>
      </c>
      <c r="AM1" s="172" t="s">
        <v>214</v>
      </c>
      <c r="AN1" s="175" t="s">
        <v>215</v>
      </c>
      <c r="AO1" s="173" t="s">
        <v>216</v>
      </c>
      <c r="AP1" s="173" t="s">
        <v>217</v>
      </c>
      <c r="AQ1" s="173" t="s">
        <v>218</v>
      </c>
      <c r="AR1" s="188" t="s">
        <v>219</v>
      </c>
      <c r="AS1" s="176" t="s">
        <v>220</v>
      </c>
      <c r="AT1" s="173" t="s">
        <v>221</v>
      </c>
      <c r="AU1" s="173" t="s">
        <v>222</v>
      </c>
      <c r="AV1" s="173" t="s">
        <v>223</v>
      </c>
      <c r="AW1" s="191" t="s">
        <v>224</v>
      </c>
      <c r="AX1" s="174" t="s">
        <v>225</v>
      </c>
      <c r="AY1" s="174" t="s">
        <v>226</v>
      </c>
      <c r="AZ1" s="172" t="s">
        <v>227</v>
      </c>
      <c r="BA1" s="172" t="s">
        <v>228</v>
      </c>
      <c r="BB1" s="173" t="s">
        <v>229</v>
      </c>
      <c r="BC1" s="188" t="s">
        <v>230</v>
      </c>
      <c r="BD1" s="188" t="s">
        <v>231</v>
      </c>
      <c r="BE1" s="173" t="s">
        <v>232</v>
      </c>
      <c r="BF1" s="173" t="s">
        <v>233</v>
      </c>
      <c r="BG1" s="173" t="s">
        <v>234</v>
      </c>
      <c r="BH1" s="173" t="s">
        <v>235</v>
      </c>
      <c r="BI1" s="176" t="s">
        <v>236</v>
      </c>
      <c r="BJ1" s="176" t="s">
        <v>237</v>
      </c>
      <c r="BK1" s="176" t="s">
        <v>238</v>
      </c>
      <c r="BL1" s="176" t="s">
        <v>239</v>
      </c>
      <c r="BM1" s="176" t="s">
        <v>240</v>
      </c>
      <c r="BN1" s="176" t="s">
        <v>241</v>
      </c>
      <c r="BO1" s="176" t="s">
        <v>242</v>
      </c>
      <c r="BP1" s="176" t="s">
        <v>258</v>
      </c>
      <c r="BQ1" s="176" t="s">
        <v>243</v>
      </c>
      <c r="BR1" s="173" t="s">
        <v>244</v>
      </c>
      <c r="BS1" s="173" t="s">
        <v>245</v>
      </c>
      <c r="BT1" s="173" t="s">
        <v>246</v>
      </c>
      <c r="BU1" s="173" t="s">
        <v>247</v>
      </c>
      <c r="BV1" s="173" t="s">
        <v>248</v>
      </c>
      <c r="BW1" s="173" t="s">
        <v>249</v>
      </c>
      <c r="BX1" s="173" t="s">
        <v>250</v>
      </c>
      <c r="BY1" s="173" t="s">
        <v>251</v>
      </c>
      <c r="BZ1" s="173" t="s">
        <v>37</v>
      </c>
      <c r="CA1" s="173" t="s">
        <v>252</v>
      </c>
    </row>
    <row r="2" spans="1:79" x14ac:dyDescent="0.25">
      <c r="A2" s="145">
        <f>'Contract Acceptance'!E18</f>
        <v>0</v>
      </c>
      <c r="B2" s="145">
        <f>'Contract Acceptance'!J38</f>
        <v>0</v>
      </c>
      <c r="C2" s="145">
        <f>'Contract Acceptance'!E40</f>
        <v>0</v>
      </c>
      <c r="D2" s="177"/>
      <c r="E2" s="145">
        <f>'Contract Acceptance'!$K$74</f>
        <v>0</v>
      </c>
      <c r="F2" s="145" t="s">
        <v>259</v>
      </c>
      <c r="G2" s="145">
        <f>'Contract Acceptance'!E8</f>
        <v>0</v>
      </c>
      <c r="H2" s="145">
        <f>'Contract Acceptance'!E10</f>
        <v>0</v>
      </c>
      <c r="I2" s="145">
        <f>'Contract Acceptance'!M10</f>
        <v>0</v>
      </c>
      <c r="J2" s="145">
        <f>'Contract Acceptance'!E14</f>
        <v>0</v>
      </c>
      <c r="K2" s="185">
        <f>'Contract Acceptance'!E12</f>
        <v>0</v>
      </c>
      <c r="L2" s="177"/>
      <c r="M2" s="177"/>
      <c r="N2" s="177"/>
      <c r="O2" s="177"/>
      <c r="P2" s="177"/>
      <c r="Q2" s="177"/>
      <c r="R2" s="177"/>
      <c r="S2" s="177"/>
      <c r="T2" s="145">
        <f>'Contract Acceptance'!V75</f>
        <v>0</v>
      </c>
      <c r="U2" s="145">
        <f>'Contract Acceptance'!AE75</f>
        <v>0</v>
      </c>
      <c r="V2" s="145">
        <f>'Contract Acceptance'!AF77</f>
        <v>0</v>
      </c>
      <c r="W2" s="185">
        <f>'Contract Acceptance'!V77</f>
        <v>0</v>
      </c>
      <c r="X2" s="177"/>
      <c r="Y2" s="145">
        <f>'Contract Acceptance'!AC79</f>
        <v>0</v>
      </c>
      <c r="Z2" s="145">
        <f>'Contract Acceptance'!V79</f>
        <v>0</v>
      </c>
      <c r="AA2" s="145">
        <f>'Contract Acceptance'!Y83</f>
        <v>0</v>
      </c>
      <c r="AB2" s="177"/>
      <c r="AC2" s="145">
        <f>'Contract Acceptance'!Y85</f>
        <v>0</v>
      </c>
      <c r="AD2" s="145">
        <f>'Contract Acceptance'!Y86</f>
        <v>0</v>
      </c>
      <c r="AE2" s="145">
        <f>'Contract Acceptance'!Y88</f>
        <v>0</v>
      </c>
      <c r="AF2" s="177"/>
      <c r="AG2" s="145">
        <f>'Contract Acceptance'!K26</f>
        <v>0</v>
      </c>
      <c r="AH2" s="145">
        <f>'Contract Acceptance'!E26</f>
        <v>0</v>
      </c>
      <c r="AI2" s="145">
        <f>'Contract Acceptance'!E28</f>
        <v>0</v>
      </c>
      <c r="AJ2" s="177"/>
      <c r="AK2" s="145">
        <f>'Contract Acceptance'!E30</f>
        <v>0</v>
      </c>
      <c r="AL2" s="145">
        <f>'Contract Acceptance'!E32</f>
        <v>0</v>
      </c>
      <c r="AM2" s="145">
        <f>'Contract Acceptance'!E34</f>
        <v>0</v>
      </c>
      <c r="AN2" s="177"/>
      <c r="AO2" s="178"/>
      <c r="AP2" s="183">
        <f>'Contract Acceptance'!U14</f>
        <v>0</v>
      </c>
      <c r="AQ2" s="155">
        <f>'Contract Acceptance'!AF44</f>
        <v>0</v>
      </c>
      <c r="AR2" s="189">
        <f>'Contract Acceptance'!AH66</f>
        <v>0</v>
      </c>
      <c r="AS2" s="177"/>
      <c r="AV2" s="145">
        <f>'Contract Acceptance'!Z12</f>
        <v>0</v>
      </c>
      <c r="AW2" s="192">
        <f>'Contract Acceptance'!U12</f>
        <v>0</v>
      </c>
      <c r="AX2" s="180"/>
      <c r="AY2" s="180"/>
      <c r="AZ2" s="145" t="s">
        <v>254</v>
      </c>
      <c r="BA2" s="155">
        <f>'Contract Acceptance'!Y46</f>
        <v>0</v>
      </c>
      <c r="BB2" s="179">
        <f>'Principal Contract Terms'!H52</f>
        <v>0</v>
      </c>
      <c r="BC2" s="190">
        <f>'Contract Acceptance'!AH66</f>
        <v>0</v>
      </c>
      <c r="BD2" s="189"/>
      <c r="BE2" s="145">
        <f>'Contract Acceptance'!AF18</f>
        <v>0</v>
      </c>
      <c r="BF2" s="145">
        <f>'Direct Debit'!B25</f>
        <v>0</v>
      </c>
      <c r="BG2" s="145">
        <f>'Direct Debit'!B32</f>
        <v>0</v>
      </c>
      <c r="BH2" s="145">
        <f>'Direct Debit'!B38</f>
        <v>0</v>
      </c>
      <c r="BI2" s="177"/>
      <c r="BJ2" s="177"/>
      <c r="BK2" s="181" t="s">
        <v>253</v>
      </c>
      <c r="BL2" s="181" t="s">
        <v>253</v>
      </c>
      <c r="BM2" s="177"/>
      <c r="BN2" s="181" t="s">
        <v>253</v>
      </c>
      <c r="BO2" s="177"/>
      <c r="BP2" s="181"/>
      <c r="BQ2" s="181" t="s">
        <v>253</v>
      </c>
      <c r="BR2" s="145">
        <f>'Contract Acceptance'!AF24</f>
        <v>0</v>
      </c>
      <c r="BS2" s="145">
        <f>'Contract Acceptance'!AF26</f>
        <v>0</v>
      </c>
      <c r="BT2" s="145">
        <f>'Contract Acceptance'!AF28</f>
        <v>0</v>
      </c>
      <c r="BU2" s="145">
        <f>'Contract Acceptance'!AF30</f>
        <v>0</v>
      </c>
      <c r="BV2" s="145">
        <f>'Contract Acceptance'!AF20</f>
        <v>0</v>
      </c>
      <c r="BW2" s="145">
        <f>'Contract Acceptance'!AF52</f>
        <v>0</v>
      </c>
      <c r="BX2" s="155">
        <f>'Contract Acceptance'!AF50</f>
        <v>0</v>
      </c>
      <c r="BY2" s="145">
        <f>'Contract Acceptance'!AF32</f>
        <v>0</v>
      </c>
      <c r="BZ2" s="145">
        <f>'Contract Acceptance'!AF36</f>
        <v>0</v>
      </c>
      <c r="CA2" s="145">
        <f>'Contract Acceptance'!AF34</f>
        <v>0</v>
      </c>
    </row>
    <row r="3" spans="1:79" x14ac:dyDescent="0.25">
      <c r="A3" s="145" t="s">
        <v>257</v>
      </c>
      <c r="B3" s="145" t="s">
        <v>257</v>
      </c>
      <c r="C3" s="145" t="s">
        <v>257</v>
      </c>
      <c r="D3" s="177" t="s">
        <v>255</v>
      </c>
      <c r="E3" s="145" t="s">
        <v>257</v>
      </c>
      <c r="F3" s="145" t="s">
        <v>259</v>
      </c>
      <c r="G3" s="145" t="s">
        <v>257</v>
      </c>
      <c r="H3" s="145" t="s">
        <v>257</v>
      </c>
      <c r="I3" s="145" t="s">
        <v>257</v>
      </c>
      <c r="J3" s="145" t="s">
        <v>257</v>
      </c>
      <c r="K3" s="185" t="s">
        <v>257</v>
      </c>
      <c r="L3" s="177" t="s">
        <v>256</v>
      </c>
      <c r="M3" s="177" t="s">
        <v>256</v>
      </c>
      <c r="N3" s="177" t="s">
        <v>256</v>
      </c>
      <c r="O3" s="177" t="s">
        <v>256</v>
      </c>
      <c r="P3" s="177" t="s">
        <v>256</v>
      </c>
      <c r="Q3" s="177" t="s">
        <v>256</v>
      </c>
      <c r="R3" s="177" t="s">
        <v>256</v>
      </c>
      <c r="S3" s="177" t="s">
        <v>256</v>
      </c>
      <c r="T3" s="145" t="s">
        <v>257</v>
      </c>
      <c r="U3" s="145" t="s">
        <v>257</v>
      </c>
      <c r="V3" s="145" t="s">
        <v>257</v>
      </c>
      <c r="W3" s="185" t="s">
        <v>257</v>
      </c>
      <c r="X3" s="177" t="s">
        <v>256</v>
      </c>
      <c r="Y3" s="145" t="s">
        <v>257</v>
      </c>
      <c r="Z3" s="145" t="s">
        <v>257</v>
      </c>
      <c r="AA3" s="145" t="s">
        <v>257</v>
      </c>
      <c r="AB3" s="177" t="s">
        <v>256</v>
      </c>
      <c r="AC3" s="145" t="s">
        <v>257</v>
      </c>
      <c r="AD3" s="145" t="s">
        <v>257</v>
      </c>
      <c r="AE3" s="145" t="s">
        <v>257</v>
      </c>
      <c r="AF3" s="177" t="s">
        <v>256</v>
      </c>
      <c r="AG3" s="145">
        <f>'Additional Electricity Sites'!B9</f>
        <v>0</v>
      </c>
      <c r="AH3" s="145">
        <f>'Additional Electricity Sites'!C9</f>
        <v>0</v>
      </c>
      <c r="AI3" s="145">
        <f>'Additional Electricity Sites'!D9</f>
        <v>0</v>
      </c>
      <c r="AJ3" s="177" t="s">
        <v>255</v>
      </c>
      <c r="AK3" s="145">
        <f>'Additional Electricity Sites'!E9</f>
        <v>0</v>
      </c>
      <c r="AL3" s="145">
        <f>'Additional Electricity Sites'!F9</f>
        <v>0</v>
      </c>
      <c r="AM3" s="145">
        <f>'Additional Electricity Sites'!G9</f>
        <v>0</v>
      </c>
      <c r="AN3" s="177" t="s">
        <v>255</v>
      </c>
      <c r="AP3" s="145">
        <f>'Additional Electricity Sites'!O9</f>
        <v>0</v>
      </c>
      <c r="AQ3" s="145">
        <f>'Additional Electricity Sites'!P9</f>
        <v>0</v>
      </c>
      <c r="AR3" s="190">
        <f>'Additional Electricity Sites'!AB9</f>
        <v>0</v>
      </c>
      <c r="AS3" s="177" t="s">
        <v>256</v>
      </c>
      <c r="AV3" s="145">
        <f>'Additional Electricity Sites'!M9</f>
        <v>0</v>
      </c>
      <c r="AW3" s="192">
        <f>'Additional Electricity Sites'!L9</f>
        <v>0</v>
      </c>
      <c r="AZ3" s="145" t="s">
        <v>254</v>
      </c>
      <c r="BA3" s="145">
        <f>'Additional Electricity Sites'!AH9</f>
        <v>0</v>
      </c>
      <c r="BB3" s="145" t="s">
        <v>257</v>
      </c>
      <c r="BC3" s="190">
        <f>'Additional Electricity Sites'!AB9</f>
        <v>0</v>
      </c>
      <c r="BE3" s="145">
        <f>'Additional Electricity Sites'!Y9</f>
        <v>0</v>
      </c>
      <c r="BF3" s="145" t="s">
        <v>257</v>
      </c>
      <c r="BG3" s="145" t="s">
        <v>257</v>
      </c>
      <c r="BH3" s="145" t="s">
        <v>257</v>
      </c>
      <c r="BI3" s="177" t="s">
        <v>256</v>
      </c>
      <c r="BJ3" s="177" t="s">
        <v>256</v>
      </c>
      <c r="BK3" s="177" t="s">
        <v>256</v>
      </c>
      <c r="BL3" s="177" t="s">
        <v>256</v>
      </c>
      <c r="BM3" s="177" t="s">
        <v>256</v>
      </c>
      <c r="BN3" s="177" t="s">
        <v>256</v>
      </c>
      <c r="BO3" s="177" t="s">
        <v>256</v>
      </c>
      <c r="BP3" s="177" t="s">
        <v>256</v>
      </c>
      <c r="BQ3" s="177"/>
      <c r="BR3" s="145">
        <f>'Additional Electricity Sites'!R9</f>
        <v>0</v>
      </c>
      <c r="BS3" s="145">
        <f>'Additional Electricity Sites'!S9</f>
        <v>0</v>
      </c>
      <c r="BT3" s="145">
        <f>'Additional Electricity Sites'!T9</f>
        <v>0</v>
      </c>
      <c r="BU3" s="145">
        <f>'Additional Electricity Sites'!U9</f>
        <v>0</v>
      </c>
      <c r="BV3" s="145">
        <f>'Additional Electricity Sites'!Q9</f>
        <v>0</v>
      </c>
      <c r="BW3" s="145">
        <f>'Additional Electricity Sites'!AA9</f>
        <v>0</v>
      </c>
      <c r="BX3" s="145">
        <f>'Additional Electricity Sites'!Z9</f>
        <v>0</v>
      </c>
      <c r="BY3" s="145">
        <f>'Additional Electricity Sites'!V9</f>
        <v>0</v>
      </c>
      <c r="BZ3" s="145">
        <f>'Additional Electricity Sites'!X9</f>
        <v>0</v>
      </c>
      <c r="CA3" s="145">
        <f>'Additional Electricity Sites'!W9</f>
        <v>0</v>
      </c>
    </row>
    <row r="4" spans="1:79" x14ac:dyDescent="0.25">
      <c r="A4" s="145" t="s">
        <v>257</v>
      </c>
      <c r="B4" s="145" t="s">
        <v>257</v>
      </c>
      <c r="C4" s="145" t="s">
        <v>257</v>
      </c>
      <c r="D4" s="177"/>
      <c r="E4" s="145" t="s">
        <v>257</v>
      </c>
      <c r="F4" s="145" t="s">
        <v>259</v>
      </c>
      <c r="G4" s="145" t="s">
        <v>257</v>
      </c>
      <c r="H4" s="145" t="s">
        <v>257</v>
      </c>
      <c r="I4" s="145" t="s">
        <v>257</v>
      </c>
      <c r="J4" s="145" t="s">
        <v>257</v>
      </c>
      <c r="K4" s="185" t="s">
        <v>257</v>
      </c>
      <c r="L4" s="177"/>
      <c r="M4" s="177"/>
      <c r="N4" s="177"/>
      <c r="O4" s="177"/>
      <c r="P4" s="177"/>
      <c r="Q4" s="177"/>
      <c r="R4" s="177"/>
      <c r="S4" s="177"/>
      <c r="T4" s="145" t="s">
        <v>257</v>
      </c>
      <c r="U4" s="145" t="s">
        <v>257</v>
      </c>
      <c r="V4" s="145" t="s">
        <v>257</v>
      </c>
      <c r="W4" s="185" t="s">
        <v>257</v>
      </c>
      <c r="X4" s="177"/>
      <c r="Y4" s="145" t="s">
        <v>257</v>
      </c>
      <c r="Z4" s="145" t="s">
        <v>257</v>
      </c>
      <c r="AA4" s="145" t="s">
        <v>257</v>
      </c>
      <c r="AB4" s="177"/>
      <c r="AC4" s="145" t="s">
        <v>257</v>
      </c>
      <c r="AD4" s="145" t="s">
        <v>257</v>
      </c>
      <c r="AE4" s="145" t="s">
        <v>257</v>
      </c>
      <c r="AF4" s="177"/>
      <c r="AG4" s="145">
        <f>'Additional Electricity Sites'!B10</f>
        <v>0</v>
      </c>
      <c r="AH4" s="145">
        <f>'Additional Electricity Sites'!C10</f>
        <v>0</v>
      </c>
      <c r="AI4" s="145">
        <f>'Additional Electricity Sites'!D10</f>
        <v>0</v>
      </c>
      <c r="AJ4" s="177"/>
      <c r="AK4" s="145">
        <f>'Additional Electricity Sites'!E10</f>
        <v>0</v>
      </c>
      <c r="AL4" s="145">
        <f>'Additional Electricity Sites'!F10</f>
        <v>0</v>
      </c>
      <c r="AM4" s="145">
        <f>'Additional Electricity Sites'!G10</f>
        <v>0</v>
      </c>
      <c r="AN4" s="177"/>
      <c r="AP4" s="145">
        <f>'Additional Electricity Sites'!O10</f>
        <v>0</v>
      </c>
      <c r="AQ4" s="145">
        <f>'Additional Electricity Sites'!P10</f>
        <v>0</v>
      </c>
      <c r="AR4" s="190">
        <f>'Additional Electricity Sites'!AB10</f>
        <v>0</v>
      </c>
      <c r="AS4" s="177"/>
      <c r="AV4" s="145">
        <f>'Additional Electricity Sites'!M10</f>
        <v>0</v>
      </c>
      <c r="AW4" s="192">
        <f>'Additional Electricity Sites'!L10</f>
        <v>0</v>
      </c>
      <c r="AZ4" s="145" t="s">
        <v>254</v>
      </c>
      <c r="BA4" s="145">
        <f>'Additional Electricity Sites'!AH10</f>
        <v>0</v>
      </c>
      <c r="BB4" s="145" t="s">
        <v>257</v>
      </c>
      <c r="BC4" s="190">
        <f>'Additional Electricity Sites'!AB10</f>
        <v>0</v>
      </c>
      <c r="BE4" s="145">
        <f>'Additional Electricity Sites'!Y10</f>
        <v>0</v>
      </c>
      <c r="BF4" s="145" t="s">
        <v>257</v>
      </c>
      <c r="BG4" s="145" t="s">
        <v>257</v>
      </c>
      <c r="BH4" s="145" t="s">
        <v>257</v>
      </c>
      <c r="BI4" s="177"/>
      <c r="BJ4" s="177"/>
      <c r="BK4" s="177"/>
      <c r="BL4" s="177"/>
      <c r="BM4" s="177"/>
      <c r="BN4" s="177"/>
      <c r="BO4" s="177"/>
      <c r="BP4" s="177"/>
      <c r="BQ4" s="177"/>
      <c r="BR4" s="145">
        <f>'Additional Electricity Sites'!R10</f>
        <v>0</v>
      </c>
      <c r="BS4" s="145">
        <f>'Additional Electricity Sites'!S10</f>
        <v>0</v>
      </c>
      <c r="BT4" s="145">
        <f>'Additional Electricity Sites'!T10</f>
        <v>0</v>
      </c>
      <c r="BU4" s="145">
        <f>'Additional Electricity Sites'!U10</f>
        <v>0</v>
      </c>
      <c r="BV4" s="145">
        <f>'Additional Electricity Sites'!Q10</f>
        <v>0</v>
      </c>
      <c r="BW4" s="145">
        <f>'Additional Electricity Sites'!AA10</f>
        <v>0</v>
      </c>
      <c r="BX4" s="145">
        <f>'Additional Electricity Sites'!Z10</f>
        <v>0</v>
      </c>
      <c r="BY4" s="145">
        <f>'Additional Electricity Sites'!V10</f>
        <v>0</v>
      </c>
      <c r="BZ4" s="145">
        <f>'Additional Electricity Sites'!X10</f>
        <v>0</v>
      </c>
      <c r="CA4" s="145">
        <f>'Additional Electricity Sites'!W10</f>
        <v>0</v>
      </c>
    </row>
    <row r="5" spans="1:79" x14ac:dyDescent="0.25">
      <c r="A5" s="145" t="s">
        <v>257</v>
      </c>
      <c r="B5" s="145" t="s">
        <v>257</v>
      </c>
      <c r="C5" s="145" t="s">
        <v>257</v>
      </c>
      <c r="D5" s="177"/>
      <c r="E5" s="145" t="s">
        <v>257</v>
      </c>
      <c r="F5" s="145" t="s">
        <v>259</v>
      </c>
      <c r="G5" s="145" t="s">
        <v>257</v>
      </c>
      <c r="H5" s="145" t="s">
        <v>257</v>
      </c>
      <c r="I5" s="145" t="s">
        <v>257</v>
      </c>
      <c r="J5" s="145" t="s">
        <v>257</v>
      </c>
      <c r="K5" s="185" t="s">
        <v>257</v>
      </c>
      <c r="L5" s="177"/>
      <c r="M5" s="177"/>
      <c r="N5" s="177"/>
      <c r="O5" s="177"/>
      <c r="P5" s="177"/>
      <c r="Q5" s="177"/>
      <c r="R5" s="177"/>
      <c r="S5" s="177"/>
      <c r="T5" s="145" t="s">
        <v>257</v>
      </c>
      <c r="U5" s="145" t="s">
        <v>257</v>
      </c>
      <c r="V5" s="145" t="s">
        <v>257</v>
      </c>
      <c r="W5" s="185" t="s">
        <v>257</v>
      </c>
      <c r="X5" s="177"/>
      <c r="Y5" s="145" t="s">
        <v>257</v>
      </c>
      <c r="Z5" s="145" t="s">
        <v>257</v>
      </c>
      <c r="AA5" s="145" t="s">
        <v>257</v>
      </c>
      <c r="AB5" s="177"/>
      <c r="AC5" s="145" t="s">
        <v>257</v>
      </c>
      <c r="AD5" s="145" t="s">
        <v>257</v>
      </c>
      <c r="AE5" s="145" t="s">
        <v>257</v>
      </c>
      <c r="AF5" s="177"/>
      <c r="AG5" s="145">
        <f>'Additional Electricity Sites'!B11</f>
        <v>0</v>
      </c>
      <c r="AH5" s="145">
        <f>'Additional Electricity Sites'!C11</f>
        <v>0</v>
      </c>
      <c r="AI5" s="145">
        <f>'Additional Electricity Sites'!D11</f>
        <v>0</v>
      </c>
      <c r="AJ5" s="177"/>
      <c r="AK5" s="145">
        <f>'Additional Electricity Sites'!E11</f>
        <v>0</v>
      </c>
      <c r="AL5" s="145">
        <f>'Additional Electricity Sites'!F11</f>
        <v>0</v>
      </c>
      <c r="AM5" s="145">
        <f>'Additional Electricity Sites'!G11</f>
        <v>0</v>
      </c>
      <c r="AN5" s="177"/>
      <c r="AP5" s="145">
        <f>'Additional Electricity Sites'!O11</f>
        <v>0</v>
      </c>
      <c r="AQ5" s="145">
        <f>'Additional Electricity Sites'!P11</f>
        <v>0</v>
      </c>
      <c r="AR5" s="190">
        <f>'Additional Electricity Sites'!AB11</f>
        <v>0</v>
      </c>
      <c r="AS5" s="177"/>
      <c r="AV5" s="145">
        <f>'Additional Electricity Sites'!M11</f>
        <v>0</v>
      </c>
      <c r="AW5" s="192">
        <f>'Additional Electricity Sites'!L11</f>
        <v>0</v>
      </c>
      <c r="AZ5" s="145" t="s">
        <v>254</v>
      </c>
      <c r="BA5" s="145">
        <f>'Additional Electricity Sites'!AH11</f>
        <v>0</v>
      </c>
      <c r="BB5" s="145" t="s">
        <v>257</v>
      </c>
      <c r="BC5" s="190">
        <f>'Additional Electricity Sites'!AB11</f>
        <v>0</v>
      </c>
      <c r="BE5" s="145">
        <f>'Additional Electricity Sites'!Y11</f>
        <v>0</v>
      </c>
      <c r="BF5" s="145" t="s">
        <v>257</v>
      </c>
      <c r="BG5" s="145" t="s">
        <v>257</v>
      </c>
      <c r="BH5" s="145" t="s">
        <v>257</v>
      </c>
      <c r="BI5" s="177"/>
      <c r="BJ5" s="177"/>
      <c r="BK5" s="177"/>
      <c r="BL5" s="177"/>
      <c r="BM5" s="177"/>
      <c r="BN5" s="177"/>
      <c r="BO5" s="177"/>
      <c r="BP5" s="177"/>
      <c r="BQ5" s="177"/>
      <c r="BR5" s="145">
        <f>'Additional Electricity Sites'!R11</f>
        <v>0</v>
      </c>
      <c r="BS5" s="145">
        <f>'Additional Electricity Sites'!S11</f>
        <v>0</v>
      </c>
      <c r="BT5" s="145">
        <f>'Additional Electricity Sites'!T11</f>
        <v>0</v>
      </c>
      <c r="BU5" s="145">
        <f>'Additional Electricity Sites'!U11</f>
        <v>0</v>
      </c>
      <c r="BV5" s="145">
        <f>'Additional Electricity Sites'!Q11</f>
        <v>0</v>
      </c>
      <c r="BW5" s="145">
        <f>'Additional Electricity Sites'!AA11</f>
        <v>0</v>
      </c>
      <c r="BX5" s="145">
        <f>'Additional Electricity Sites'!Z11</f>
        <v>0</v>
      </c>
      <c r="BY5" s="145">
        <f>'Additional Electricity Sites'!V11</f>
        <v>0</v>
      </c>
      <c r="BZ5" s="145">
        <f>'Additional Electricity Sites'!X11</f>
        <v>0</v>
      </c>
      <c r="CA5" s="145">
        <f>'Additional Electricity Sites'!W11</f>
        <v>0</v>
      </c>
    </row>
    <row r="6" spans="1:79" x14ac:dyDescent="0.25">
      <c r="A6" s="145" t="s">
        <v>257</v>
      </c>
      <c r="B6" s="145" t="s">
        <v>257</v>
      </c>
      <c r="C6" s="145" t="s">
        <v>257</v>
      </c>
      <c r="D6" s="177"/>
      <c r="E6" s="145" t="s">
        <v>257</v>
      </c>
      <c r="F6" s="145" t="s">
        <v>259</v>
      </c>
      <c r="G6" s="145" t="s">
        <v>257</v>
      </c>
      <c r="H6" s="145" t="s">
        <v>257</v>
      </c>
      <c r="I6" s="145" t="s">
        <v>257</v>
      </c>
      <c r="J6" s="145" t="s">
        <v>257</v>
      </c>
      <c r="K6" s="185" t="s">
        <v>257</v>
      </c>
      <c r="L6" s="177"/>
      <c r="M6" s="177"/>
      <c r="N6" s="177"/>
      <c r="O6" s="177"/>
      <c r="P6" s="177"/>
      <c r="Q6" s="177"/>
      <c r="R6" s="177"/>
      <c r="S6" s="177"/>
      <c r="T6" s="145" t="s">
        <v>257</v>
      </c>
      <c r="U6" s="145" t="s">
        <v>257</v>
      </c>
      <c r="V6" s="145" t="s">
        <v>257</v>
      </c>
      <c r="W6" s="185" t="s">
        <v>257</v>
      </c>
      <c r="X6" s="177"/>
      <c r="Y6" s="145" t="s">
        <v>257</v>
      </c>
      <c r="Z6" s="145" t="s">
        <v>257</v>
      </c>
      <c r="AA6" s="145" t="s">
        <v>257</v>
      </c>
      <c r="AB6" s="177"/>
      <c r="AC6" s="145" t="s">
        <v>257</v>
      </c>
      <c r="AD6" s="145" t="s">
        <v>257</v>
      </c>
      <c r="AE6" s="145" t="s">
        <v>257</v>
      </c>
      <c r="AF6" s="177"/>
      <c r="AG6" s="145">
        <f>'Additional Electricity Sites'!B12</f>
        <v>0</v>
      </c>
      <c r="AH6" s="145">
        <f>'Additional Electricity Sites'!C12</f>
        <v>0</v>
      </c>
      <c r="AI6" s="145">
        <f>'Additional Electricity Sites'!D12</f>
        <v>0</v>
      </c>
      <c r="AJ6" s="177"/>
      <c r="AK6" s="145">
        <f>'Additional Electricity Sites'!E12</f>
        <v>0</v>
      </c>
      <c r="AL6" s="145">
        <f>'Additional Electricity Sites'!F12</f>
        <v>0</v>
      </c>
      <c r="AM6" s="145">
        <f>'Additional Electricity Sites'!G12</f>
        <v>0</v>
      </c>
      <c r="AN6" s="177"/>
      <c r="AP6" s="145">
        <f>'Additional Electricity Sites'!O12</f>
        <v>0</v>
      </c>
      <c r="AQ6" s="145">
        <f>'Additional Electricity Sites'!P12</f>
        <v>0</v>
      </c>
      <c r="AR6" s="190">
        <f>'Additional Electricity Sites'!AB12</f>
        <v>0</v>
      </c>
      <c r="AS6" s="177"/>
      <c r="AV6" s="145">
        <f>'Additional Electricity Sites'!M12</f>
        <v>0</v>
      </c>
      <c r="AW6" s="192">
        <f>'Additional Electricity Sites'!L12</f>
        <v>0</v>
      </c>
      <c r="AZ6" s="145" t="s">
        <v>254</v>
      </c>
      <c r="BA6" s="145">
        <f>'Additional Electricity Sites'!AH12</f>
        <v>0</v>
      </c>
      <c r="BB6" s="145" t="s">
        <v>257</v>
      </c>
      <c r="BC6" s="190">
        <f>'Additional Electricity Sites'!AB12</f>
        <v>0</v>
      </c>
      <c r="BE6" s="145">
        <f>'Additional Electricity Sites'!Y12</f>
        <v>0</v>
      </c>
      <c r="BF6" s="145" t="s">
        <v>257</v>
      </c>
      <c r="BG6" s="145" t="s">
        <v>257</v>
      </c>
      <c r="BH6" s="145" t="s">
        <v>257</v>
      </c>
      <c r="BI6" s="177"/>
      <c r="BJ6" s="177"/>
      <c r="BK6" s="177"/>
      <c r="BL6" s="177"/>
      <c r="BM6" s="177"/>
      <c r="BN6" s="177"/>
      <c r="BO6" s="177"/>
      <c r="BP6" s="177"/>
      <c r="BQ6" s="177"/>
      <c r="BR6" s="145">
        <f>'Additional Electricity Sites'!R12</f>
        <v>0</v>
      </c>
      <c r="BS6" s="145">
        <f>'Additional Electricity Sites'!S12</f>
        <v>0</v>
      </c>
      <c r="BT6" s="145">
        <f>'Additional Electricity Sites'!T12</f>
        <v>0</v>
      </c>
      <c r="BU6" s="145">
        <f>'Additional Electricity Sites'!U12</f>
        <v>0</v>
      </c>
      <c r="BV6" s="145">
        <f>'Additional Electricity Sites'!Q12</f>
        <v>0</v>
      </c>
      <c r="BW6" s="145">
        <f>'Additional Electricity Sites'!AA12</f>
        <v>0</v>
      </c>
      <c r="BX6" s="145">
        <f>'Additional Electricity Sites'!Z12</f>
        <v>0</v>
      </c>
      <c r="BY6" s="145">
        <f>'Additional Electricity Sites'!V12</f>
        <v>0</v>
      </c>
      <c r="BZ6" s="145">
        <f>'Additional Electricity Sites'!X12</f>
        <v>0</v>
      </c>
      <c r="CA6" s="145">
        <f>'Additional Electricity Sites'!W12</f>
        <v>0</v>
      </c>
    </row>
    <row r="7" spans="1:79" x14ac:dyDescent="0.25">
      <c r="A7" s="145" t="s">
        <v>257</v>
      </c>
      <c r="B7" s="145" t="s">
        <v>257</v>
      </c>
      <c r="C7" s="145" t="s">
        <v>257</v>
      </c>
      <c r="D7" s="177"/>
      <c r="E7" s="145" t="s">
        <v>257</v>
      </c>
      <c r="F7" s="145" t="s">
        <v>259</v>
      </c>
      <c r="G7" s="145" t="s">
        <v>257</v>
      </c>
      <c r="H7" s="145" t="s">
        <v>257</v>
      </c>
      <c r="I7" s="145" t="s">
        <v>257</v>
      </c>
      <c r="J7" s="145" t="s">
        <v>257</v>
      </c>
      <c r="K7" s="185" t="s">
        <v>257</v>
      </c>
      <c r="L7" s="177"/>
      <c r="M7" s="177"/>
      <c r="N7" s="177"/>
      <c r="O7" s="177"/>
      <c r="P7" s="177"/>
      <c r="Q7" s="177"/>
      <c r="R7" s="177"/>
      <c r="S7" s="177"/>
      <c r="T7" s="145" t="s">
        <v>257</v>
      </c>
      <c r="U7" s="145" t="s">
        <v>257</v>
      </c>
      <c r="V7" s="145" t="s">
        <v>257</v>
      </c>
      <c r="W7" s="185" t="s">
        <v>257</v>
      </c>
      <c r="X7" s="177"/>
      <c r="Y7" s="145" t="s">
        <v>257</v>
      </c>
      <c r="Z7" s="145" t="s">
        <v>257</v>
      </c>
      <c r="AA7" s="145" t="s">
        <v>257</v>
      </c>
      <c r="AB7" s="177"/>
      <c r="AC7" s="145" t="s">
        <v>257</v>
      </c>
      <c r="AD7" s="145" t="s">
        <v>257</v>
      </c>
      <c r="AE7" s="145" t="s">
        <v>257</v>
      </c>
      <c r="AF7" s="177"/>
      <c r="AG7" s="145">
        <f>'Additional Electricity Sites'!B13</f>
        <v>0</v>
      </c>
      <c r="AH7" s="145">
        <f>'Additional Electricity Sites'!C13</f>
        <v>0</v>
      </c>
      <c r="AI7" s="145">
        <f>'Additional Electricity Sites'!D13</f>
        <v>0</v>
      </c>
      <c r="AJ7" s="177"/>
      <c r="AK7" s="145">
        <f>'Additional Electricity Sites'!E13</f>
        <v>0</v>
      </c>
      <c r="AL7" s="145">
        <f>'Additional Electricity Sites'!F13</f>
        <v>0</v>
      </c>
      <c r="AM7" s="145">
        <f>'Additional Electricity Sites'!G13</f>
        <v>0</v>
      </c>
      <c r="AN7" s="177"/>
      <c r="AP7" s="145">
        <f>'Additional Electricity Sites'!O13</f>
        <v>0</v>
      </c>
      <c r="AQ7" s="145">
        <f>'Additional Electricity Sites'!P13</f>
        <v>0</v>
      </c>
      <c r="AR7" s="190">
        <f>'Additional Electricity Sites'!AB13</f>
        <v>0</v>
      </c>
      <c r="AS7" s="177"/>
      <c r="AV7" s="145">
        <f>'Additional Electricity Sites'!M13</f>
        <v>0</v>
      </c>
      <c r="AW7" s="192">
        <f>'Additional Electricity Sites'!L13</f>
        <v>0</v>
      </c>
      <c r="AZ7" s="145" t="s">
        <v>254</v>
      </c>
      <c r="BA7" s="145">
        <f>'Additional Electricity Sites'!AH13</f>
        <v>0</v>
      </c>
      <c r="BB7" s="145" t="s">
        <v>257</v>
      </c>
      <c r="BC7" s="190">
        <f>'Additional Electricity Sites'!AB13</f>
        <v>0</v>
      </c>
      <c r="BE7" s="145">
        <f>'Additional Electricity Sites'!Y13</f>
        <v>0</v>
      </c>
      <c r="BF7" s="145" t="s">
        <v>257</v>
      </c>
      <c r="BG7" s="145" t="s">
        <v>257</v>
      </c>
      <c r="BH7" s="145" t="s">
        <v>257</v>
      </c>
      <c r="BI7" s="177"/>
      <c r="BJ7" s="177"/>
      <c r="BK7" s="177"/>
      <c r="BL7" s="177"/>
      <c r="BM7" s="177"/>
      <c r="BN7" s="177"/>
      <c r="BO7" s="177"/>
      <c r="BP7" s="177"/>
      <c r="BQ7" s="177"/>
      <c r="BR7" s="145">
        <f>'Additional Electricity Sites'!R13</f>
        <v>0</v>
      </c>
      <c r="BS7" s="145">
        <f>'Additional Electricity Sites'!S13</f>
        <v>0</v>
      </c>
      <c r="BT7" s="145">
        <f>'Additional Electricity Sites'!T13</f>
        <v>0</v>
      </c>
      <c r="BU7" s="145">
        <f>'Additional Electricity Sites'!U13</f>
        <v>0</v>
      </c>
      <c r="BV7" s="145">
        <f>'Additional Electricity Sites'!Q13</f>
        <v>0</v>
      </c>
      <c r="BW7" s="145">
        <f>'Additional Electricity Sites'!AA13</f>
        <v>0</v>
      </c>
      <c r="BX7" s="145">
        <f>'Additional Electricity Sites'!Z13</f>
        <v>0</v>
      </c>
      <c r="BY7" s="145">
        <f>'Additional Electricity Sites'!V13</f>
        <v>0</v>
      </c>
      <c r="BZ7" s="145">
        <f>'Additional Electricity Sites'!X13</f>
        <v>0</v>
      </c>
      <c r="CA7" s="145">
        <f>'Additional Electricity Sites'!W13</f>
        <v>0</v>
      </c>
    </row>
    <row r="8" spans="1:79" x14ac:dyDescent="0.25">
      <c r="A8" s="145" t="s">
        <v>257</v>
      </c>
      <c r="B8" s="145" t="s">
        <v>257</v>
      </c>
      <c r="C8" s="145" t="s">
        <v>257</v>
      </c>
      <c r="D8" s="177"/>
      <c r="E8" s="145" t="s">
        <v>257</v>
      </c>
      <c r="F8" s="145" t="s">
        <v>259</v>
      </c>
      <c r="G8" s="145" t="s">
        <v>257</v>
      </c>
      <c r="H8" s="145" t="s">
        <v>257</v>
      </c>
      <c r="I8" s="145" t="s">
        <v>257</v>
      </c>
      <c r="J8" s="145" t="s">
        <v>257</v>
      </c>
      <c r="K8" s="185" t="s">
        <v>257</v>
      </c>
      <c r="L8" s="177"/>
      <c r="M8" s="177"/>
      <c r="N8" s="177"/>
      <c r="O8" s="177"/>
      <c r="P8" s="177"/>
      <c r="Q8" s="177"/>
      <c r="R8" s="177"/>
      <c r="S8" s="177"/>
      <c r="T8" s="145" t="s">
        <v>257</v>
      </c>
      <c r="U8" s="145" t="s">
        <v>257</v>
      </c>
      <c r="V8" s="145" t="s">
        <v>257</v>
      </c>
      <c r="W8" s="185" t="s">
        <v>257</v>
      </c>
      <c r="X8" s="177"/>
      <c r="Y8" s="145" t="s">
        <v>257</v>
      </c>
      <c r="Z8" s="145" t="s">
        <v>257</v>
      </c>
      <c r="AA8" s="145" t="s">
        <v>257</v>
      </c>
      <c r="AB8" s="177"/>
      <c r="AC8" s="145" t="s">
        <v>257</v>
      </c>
      <c r="AD8" s="145" t="s">
        <v>257</v>
      </c>
      <c r="AE8" s="145" t="s">
        <v>257</v>
      </c>
      <c r="AF8" s="177"/>
      <c r="AG8" s="145">
        <f>'Additional Electricity Sites'!B14</f>
        <v>0</v>
      </c>
      <c r="AH8" s="145">
        <f>'Additional Electricity Sites'!C14</f>
        <v>0</v>
      </c>
      <c r="AI8" s="145">
        <f>'Additional Electricity Sites'!D14</f>
        <v>0</v>
      </c>
      <c r="AJ8" s="177"/>
      <c r="AK8" s="145">
        <f>'Additional Electricity Sites'!E14</f>
        <v>0</v>
      </c>
      <c r="AL8" s="145">
        <f>'Additional Electricity Sites'!F14</f>
        <v>0</v>
      </c>
      <c r="AM8" s="145">
        <f>'Additional Electricity Sites'!G14</f>
        <v>0</v>
      </c>
      <c r="AN8" s="177"/>
      <c r="AP8" s="145">
        <f>'Additional Electricity Sites'!O14</f>
        <v>0</v>
      </c>
      <c r="AQ8" s="145">
        <f>'Additional Electricity Sites'!P14</f>
        <v>0</v>
      </c>
      <c r="AR8" s="190">
        <f>'Additional Electricity Sites'!AB14</f>
        <v>0</v>
      </c>
      <c r="AS8" s="177"/>
      <c r="AV8" s="145">
        <f>'Additional Electricity Sites'!M14</f>
        <v>0</v>
      </c>
      <c r="AW8" s="192">
        <f>'Additional Electricity Sites'!L14</f>
        <v>0</v>
      </c>
      <c r="AZ8" s="145" t="s">
        <v>254</v>
      </c>
      <c r="BA8" s="145">
        <f>'Additional Electricity Sites'!AH14</f>
        <v>0</v>
      </c>
      <c r="BB8" s="145" t="s">
        <v>257</v>
      </c>
      <c r="BC8" s="190">
        <f>'Additional Electricity Sites'!AB14</f>
        <v>0</v>
      </c>
      <c r="BE8" s="145">
        <f>'Additional Electricity Sites'!Y14</f>
        <v>0</v>
      </c>
      <c r="BF8" s="145" t="s">
        <v>257</v>
      </c>
      <c r="BG8" s="145" t="s">
        <v>257</v>
      </c>
      <c r="BH8" s="145" t="s">
        <v>257</v>
      </c>
      <c r="BI8" s="177"/>
      <c r="BJ8" s="177"/>
      <c r="BK8" s="177"/>
      <c r="BL8" s="177"/>
      <c r="BM8" s="177"/>
      <c r="BN8" s="177"/>
      <c r="BO8" s="177"/>
      <c r="BP8" s="177"/>
      <c r="BQ8" s="177"/>
      <c r="BR8" s="145">
        <f>'Additional Electricity Sites'!R14</f>
        <v>0</v>
      </c>
      <c r="BS8" s="145">
        <f>'Additional Electricity Sites'!S14</f>
        <v>0</v>
      </c>
      <c r="BT8" s="145">
        <f>'Additional Electricity Sites'!T14</f>
        <v>0</v>
      </c>
      <c r="BU8" s="145">
        <f>'Additional Electricity Sites'!U14</f>
        <v>0</v>
      </c>
      <c r="BV8" s="145">
        <f>'Additional Electricity Sites'!Q14</f>
        <v>0</v>
      </c>
      <c r="BW8" s="145">
        <f>'Additional Electricity Sites'!AA14</f>
        <v>0</v>
      </c>
      <c r="BX8" s="145">
        <f>'Additional Electricity Sites'!Z14</f>
        <v>0</v>
      </c>
      <c r="BY8" s="145">
        <f>'Additional Electricity Sites'!V14</f>
        <v>0</v>
      </c>
      <c r="BZ8" s="145">
        <f>'Additional Electricity Sites'!X14</f>
        <v>0</v>
      </c>
      <c r="CA8" s="145">
        <f>'Additional Electricity Sites'!W14</f>
        <v>0</v>
      </c>
    </row>
    <row r="9" spans="1:79" x14ac:dyDescent="0.25">
      <c r="A9" s="145" t="s">
        <v>257</v>
      </c>
      <c r="B9" s="145" t="s">
        <v>257</v>
      </c>
      <c r="C9" s="145" t="s">
        <v>257</v>
      </c>
      <c r="D9" s="177"/>
      <c r="E9" s="145" t="s">
        <v>257</v>
      </c>
      <c r="F9" s="145" t="s">
        <v>259</v>
      </c>
      <c r="G9" s="145" t="s">
        <v>257</v>
      </c>
      <c r="H9" s="145" t="s">
        <v>257</v>
      </c>
      <c r="I9" s="145" t="s">
        <v>257</v>
      </c>
      <c r="J9" s="145" t="s">
        <v>257</v>
      </c>
      <c r="K9" s="185" t="s">
        <v>257</v>
      </c>
      <c r="L9" s="177"/>
      <c r="M9" s="177"/>
      <c r="N9" s="177"/>
      <c r="O9" s="177"/>
      <c r="P9" s="177"/>
      <c r="Q9" s="177"/>
      <c r="R9" s="177"/>
      <c r="S9" s="177"/>
      <c r="T9" s="145" t="s">
        <v>257</v>
      </c>
      <c r="U9" s="145" t="s">
        <v>257</v>
      </c>
      <c r="V9" s="145" t="s">
        <v>257</v>
      </c>
      <c r="W9" s="185" t="s">
        <v>257</v>
      </c>
      <c r="X9" s="177"/>
      <c r="Y9" s="145" t="s">
        <v>257</v>
      </c>
      <c r="Z9" s="145" t="s">
        <v>257</v>
      </c>
      <c r="AA9" s="145" t="s">
        <v>257</v>
      </c>
      <c r="AB9" s="177"/>
      <c r="AC9" s="145" t="s">
        <v>257</v>
      </c>
      <c r="AD9" s="145" t="s">
        <v>257</v>
      </c>
      <c r="AE9" s="145" t="s">
        <v>257</v>
      </c>
      <c r="AF9" s="177"/>
      <c r="AG9" s="145">
        <f>'Additional Electricity Sites'!B15</f>
        <v>0</v>
      </c>
      <c r="AH9" s="145">
        <f>'Additional Electricity Sites'!C15</f>
        <v>0</v>
      </c>
      <c r="AI9" s="145">
        <f>'Additional Electricity Sites'!D15</f>
        <v>0</v>
      </c>
      <c r="AJ9" s="177"/>
      <c r="AK9" s="145">
        <f>'Additional Electricity Sites'!E15</f>
        <v>0</v>
      </c>
      <c r="AL9" s="145">
        <f>'Additional Electricity Sites'!F15</f>
        <v>0</v>
      </c>
      <c r="AM9" s="145">
        <f>'Additional Electricity Sites'!G15</f>
        <v>0</v>
      </c>
      <c r="AN9" s="177"/>
      <c r="AP9" s="145">
        <f>'Additional Electricity Sites'!O15</f>
        <v>0</v>
      </c>
      <c r="AQ9" s="145">
        <f>'Additional Electricity Sites'!P15</f>
        <v>0</v>
      </c>
      <c r="AR9" s="190">
        <f>'Additional Electricity Sites'!AB15</f>
        <v>0</v>
      </c>
      <c r="AS9" s="177"/>
      <c r="AV9" s="145">
        <f>'Additional Electricity Sites'!M15</f>
        <v>0</v>
      </c>
      <c r="AW9" s="192">
        <f>'Additional Electricity Sites'!L15</f>
        <v>0</v>
      </c>
      <c r="AZ9" s="145" t="s">
        <v>254</v>
      </c>
      <c r="BA9" s="145">
        <f>'Additional Electricity Sites'!AH15</f>
        <v>0</v>
      </c>
      <c r="BB9" s="145" t="s">
        <v>257</v>
      </c>
      <c r="BC9" s="190">
        <f>'Additional Electricity Sites'!AB15</f>
        <v>0</v>
      </c>
      <c r="BE9" s="145">
        <f>'Additional Electricity Sites'!Y15</f>
        <v>0</v>
      </c>
      <c r="BF9" s="145" t="s">
        <v>257</v>
      </c>
      <c r="BG9" s="145" t="s">
        <v>257</v>
      </c>
      <c r="BH9" s="145" t="s">
        <v>257</v>
      </c>
      <c r="BI9" s="177"/>
      <c r="BJ9" s="177"/>
      <c r="BK9" s="177"/>
      <c r="BL9" s="177"/>
      <c r="BM9" s="177"/>
      <c r="BN9" s="177"/>
      <c r="BO9" s="177"/>
      <c r="BP9" s="177"/>
      <c r="BQ9" s="177"/>
      <c r="BR9" s="145">
        <f>'Additional Electricity Sites'!R15</f>
        <v>0</v>
      </c>
      <c r="BS9" s="145">
        <f>'Additional Electricity Sites'!S15</f>
        <v>0</v>
      </c>
      <c r="BT9" s="145">
        <f>'Additional Electricity Sites'!T15</f>
        <v>0</v>
      </c>
      <c r="BU9" s="145">
        <f>'Additional Electricity Sites'!U15</f>
        <v>0</v>
      </c>
      <c r="BV9" s="145">
        <f>'Additional Electricity Sites'!Q15</f>
        <v>0</v>
      </c>
      <c r="BW9" s="145">
        <f>'Additional Electricity Sites'!AA15</f>
        <v>0</v>
      </c>
      <c r="BX9" s="145">
        <f>'Additional Electricity Sites'!Z15</f>
        <v>0</v>
      </c>
      <c r="BY9" s="145">
        <f>'Additional Electricity Sites'!V15</f>
        <v>0</v>
      </c>
      <c r="BZ9" s="145">
        <f>'Additional Electricity Sites'!X15</f>
        <v>0</v>
      </c>
      <c r="CA9" s="145">
        <f>'Additional Electricity Sites'!W15</f>
        <v>0</v>
      </c>
    </row>
    <row r="10" spans="1:79" x14ac:dyDescent="0.25">
      <c r="A10" s="145" t="s">
        <v>257</v>
      </c>
      <c r="B10" s="145" t="s">
        <v>257</v>
      </c>
      <c r="C10" s="145" t="s">
        <v>257</v>
      </c>
      <c r="D10" s="177"/>
      <c r="E10" s="145" t="s">
        <v>257</v>
      </c>
      <c r="F10" s="145" t="s">
        <v>259</v>
      </c>
      <c r="G10" s="145" t="s">
        <v>257</v>
      </c>
      <c r="H10" s="145" t="s">
        <v>257</v>
      </c>
      <c r="I10" s="145" t="s">
        <v>257</v>
      </c>
      <c r="J10" s="145" t="s">
        <v>257</v>
      </c>
      <c r="K10" s="185" t="s">
        <v>257</v>
      </c>
      <c r="L10" s="177"/>
      <c r="M10" s="177"/>
      <c r="N10" s="177"/>
      <c r="O10" s="177"/>
      <c r="P10" s="177"/>
      <c r="Q10" s="177"/>
      <c r="R10" s="177"/>
      <c r="S10" s="177"/>
      <c r="T10" s="145" t="s">
        <v>257</v>
      </c>
      <c r="U10" s="145" t="s">
        <v>257</v>
      </c>
      <c r="V10" s="145" t="s">
        <v>257</v>
      </c>
      <c r="W10" s="185" t="s">
        <v>257</v>
      </c>
      <c r="X10" s="177"/>
      <c r="Y10" s="145" t="s">
        <v>257</v>
      </c>
      <c r="Z10" s="145" t="s">
        <v>257</v>
      </c>
      <c r="AA10" s="145" t="s">
        <v>257</v>
      </c>
      <c r="AB10" s="177"/>
      <c r="AC10" s="145" t="s">
        <v>257</v>
      </c>
      <c r="AD10" s="145" t="s">
        <v>257</v>
      </c>
      <c r="AE10" s="145" t="s">
        <v>257</v>
      </c>
      <c r="AF10" s="177"/>
      <c r="AG10" s="145">
        <f>'Additional Electricity Sites'!B16</f>
        <v>0</v>
      </c>
      <c r="AH10" s="145">
        <f>'Additional Electricity Sites'!C16</f>
        <v>0</v>
      </c>
      <c r="AI10" s="145">
        <f>'Additional Electricity Sites'!D16</f>
        <v>0</v>
      </c>
      <c r="AJ10" s="177"/>
      <c r="AK10" s="145">
        <f>'Additional Electricity Sites'!E16</f>
        <v>0</v>
      </c>
      <c r="AL10" s="145">
        <f>'Additional Electricity Sites'!F16</f>
        <v>0</v>
      </c>
      <c r="AM10" s="145">
        <f>'Additional Electricity Sites'!G16</f>
        <v>0</v>
      </c>
      <c r="AN10" s="177"/>
      <c r="AP10" s="145">
        <f>'Additional Electricity Sites'!O16</f>
        <v>0</v>
      </c>
      <c r="AQ10" s="145">
        <f>'Additional Electricity Sites'!P16</f>
        <v>0</v>
      </c>
      <c r="AR10" s="190">
        <f>'Additional Electricity Sites'!AB16</f>
        <v>0</v>
      </c>
      <c r="AS10" s="177"/>
      <c r="AV10" s="145">
        <f>'Additional Electricity Sites'!M16</f>
        <v>0</v>
      </c>
      <c r="AW10" s="192">
        <f>'Additional Electricity Sites'!L16</f>
        <v>0</v>
      </c>
      <c r="AZ10" s="145" t="s">
        <v>254</v>
      </c>
      <c r="BA10" s="145">
        <f>'Additional Electricity Sites'!AH16</f>
        <v>0</v>
      </c>
      <c r="BB10" s="145" t="s">
        <v>257</v>
      </c>
      <c r="BC10" s="190">
        <f>'Additional Electricity Sites'!AB16</f>
        <v>0</v>
      </c>
      <c r="BE10" s="145">
        <f>'Additional Electricity Sites'!Y16</f>
        <v>0</v>
      </c>
      <c r="BF10" s="145" t="s">
        <v>257</v>
      </c>
      <c r="BG10" s="145" t="s">
        <v>257</v>
      </c>
      <c r="BH10" s="145" t="s">
        <v>257</v>
      </c>
      <c r="BI10" s="177"/>
      <c r="BJ10" s="177"/>
      <c r="BK10" s="177"/>
      <c r="BL10" s="177"/>
      <c r="BM10" s="177"/>
      <c r="BN10" s="177"/>
      <c r="BO10" s="177"/>
      <c r="BP10" s="177"/>
      <c r="BQ10" s="177"/>
      <c r="BR10" s="145">
        <f>'Additional Electricity Sites'!R16</f>
        <v>0</v>
      </c>
      <c r="BS10" s="145">
        <f>'Additional Electricity Sites'!S16</f>
        <v>0</v>
      </c>
      <c r="BT10" s="145">
        <f>'Additional Electricity Sites'!T16</f>
        <v>0</v>
      </c>
      <c r="BU10" s="145">
        <f>'Additional Electricity Sites'!U16</f>
        <v>0</v>
      </c>
      <c r="BV10" s="145">
        <f>'Additional Electricity Sites'!Q16</f>
        <v>0</v>
      </c>
      <c r="BW10" s="145">
        <f>'Additional Electricity Sites'!AA16</f>
        <v>0</v>
      </c>
      <c r="BX10" s="145">
        <f>'Additional Electricity Sites'!Z16</f>
        <v>0</v>
      </c>
      <c r="BY10" s="145">
        <f>'Additional Electricity Sites'!V16</f>
        <v>0</v>
      </c>
      <c r="BZ10" s="145">
        <f>'Additional Electricity Sites'!X16</f>
        <v>0</v>
      </c>
      <c r="CA10" s="145">
        <f>'Additional Electricity Sites'!W16</f>
        <v>0</v>
      </c>
    </row>
    <row r="11" spans="1:79" x14ac:dyDescent="0.25">
      <c r="A11" s="145" t="s">
        <v>257</v>
      </c>
      <c r="B11" s="145" t="s">
        <v>257</v>
      </c>
      <c r="C11" s="145" t="s">
        <v>257</v>
      </c>
      <c r="D11" s="177"/>
      <c r="E11" s="145" t="s">
        <v>257</v>
      </c>
      <c r="F11" s="145" t="s">
        <v>259</v>
      </c>
      <c r="G11" s="145" t="s">
        <v>257</v>
      </c>
      <c r="H11" s="145" t="s">
        <v>257</v>
      </c>
      <c r="I11" s="145" t="s">
        <v>257</v>
      </c>
      <c r="J11" s="145" t="s">
        <v>257</v>
      </c>
      <c r="K11" s="185" t="s">
        <v>257</v>
      </c>
      <c r="L11" s="177"/>
      <c r="M11" s="177"/>
      <c r="N11" s="177"/>
      <c r="O11" s="177"/>
      <c r="P11" s="177"/>
      <c r="Q11" s="177"/>
      <c r="R11" s="177"/>
      <c r="S11" s="177"/>
      <c r="T11" s="145" t="s">
        <v>257</v>
      </c>
      <c r="U11" s="145" t="s">
        <v>257</v>
      </c>
      <c r="V11" s="145" t="s">
        <v>257</v>
      </c>
      <c r="W11" s="185" t="s">
        <v>257</v>
      </c>
      <c r="X11" s="177"/>
      <c r="Y11" s="145" t="s">
        <v>257</v>
      </c>
      <c r="Z11" s="145" t="s">
        <v>257</v>
      </c>
      <c r="AA11" s="145" t="s">
        <v>257</v>
      </c>
      <c r="AB11" s="177"/>
      <c r="AC11" s="145" t="s">
        <v>257</v>
      </c>
      <c r="AD11" s="145" t="s">
        <v>257</v>
      </c>
      <c r="AE11" s="145" t="s">
        <v>257</v>
      </c>
      <c r="AF11" s="177"/>
      <c r="AG11" s="145">
        <f>'Additional Electricity Sites'!B17</f>
        <v>0</v>
      </c>
      <c r="AH11" s="145">
        <f>'Additional Electricity Sites'!C17</f>
        <v>0</v>
      </c>
      <c r="AI11" s="145">
        <f>'Additional Electricity Sites'!D17</f>
        <v>0</v>
      </c>
      <c r="AJ11" s="177"/>
      <c r="AK11" s="145">
        <f>'Additional Electricity Sites'!E17</f>
        <v>0</v>
      </c>
      <c r="AL11" s="145">
        <f>'Additional Electricity Sites'!F17</f>
        <v>0</v>
      </c>
      <c r="AM11" s="145">
        <f>'Additional Electricity Sites'!G17</f>
        <v>0</v>
      </c>
      <c r="AN11" s="177"/>
      <c r="AP11" s="145">
        <f>'Additional Electricity Sites'!O17</f>
        <v>0</v>
      </c>
      <c r="AQ11" s="145">
        <f>'Additional Electricity Sites'!P17</f>
        <v>0</v>
      </c>
      <c r="AR11" s="190">
        <f>'Additional Electricity Sites'!AB17</f>
        <v>0</v>
      </c>
      <c r="AS11" s="177"/>
      <c r="AV11" s="145">
        <f>'Additional Electricity Sites'!M17</f>
        <v>0</v>
      </c>
      <c r="AW11" s="192">
        <f>'Additional Electricity Sites'!L17</f>
        <v>0</v>
      </c>
      <c r="AZ11" s="145" t="s">
        <v>254</v>
      </c>
      <c r="BA11" s="145">
        <f>'Additional Electricity Sites'!AH17</f>
        <v>0</v>
      </c>
      <c r="BB11" s="145" t="s">
        <v>257</v>
      </c>
      <c r="BC11" s="190">
        <f>'Additional Electricity Sites'!AB17</f>
        <v>0</v>
      </c>
      <c r="BE11" s="145">
        <f>'Additional Electricity Sites'!Y17</f>
        <v>0</v>
      </c>
      <c r="BF11" s="145" t="s">
        <v>257</v>
      </c>
      <c r="BG11" s="145" t="s">
        <v>257</v>
      </c>
      <c r="BH11" s="145" t="s">
        <v>257</v>
      </c>
      <c r="BI11" s="177"/>
      <c r="BJ11" s="177"/>
      <c r="BK11" s="177"/>
      <c r="BL11" s="177"/>
      <c r="BM11" s="177"/>
      <c r="BN11" s="177"/>
      <c r="BO11" s="177"/>
      <c r="BP11" s="177"/>
      <c r="BQ11" s="177"/>
      <c r="BR11" s="145">
        <f>'Additional Electricity Sites'!R17</f>
        <v>0</v>
      </c>
      <c r="BS11" s="145">
        <f>'Additional Electricity Sites'!S17</f>
        <v>0</v>
      </c>
      <c r="BT11" s="145">
        <f>'Additional Electricity Sites'!T17</f>
        <v>0</v>
      </c>
      <c r="BU11" s="145">
        <f>'Additional Electricity Sites'!U17</f>
        <v>0</v>
      </c>
      <c r="BV11" s="145">
        <f>'Additional Electricity Sites'!Q17</f>
        <v>0</v>
      </c>
      <c r="BW11" s="145">
        <f>'Additional Electricity Sites'!AA17</f>
        <v>0</v>
      </c>
      <c r="BX11" s="145">
        <f>'Additional Electricity Sites'!Z17</f>
        <v>0</v>
      </c>
      <c r="BY11" s="145">
        <f>'Additional Electricity Sites'!V17</f>
        <v>0</v>
      </c>
      <c r="BZ11" s="145">
        <f>'Additional Electricity Sites'!X17</f>
        <v>0</v>
      </c>
      <c r="CA11" s="145">
        <f>'Additional Electricity Sites'!W17</f>
        <v>0</v>
      </c>
    </row>
    <row r="12" spans="1:79" x14ac:dyDescent="0.25">
      <c r="A12" s="145" t="s">
        <v>257</v>
      </c>
      <c r="B12" s="145" t="s">
        <v>257</v>
      </c>
      <c r="C12" s="145" t="s">
        <v>257</v>
      </c>
      <c r="D12" s="177"/>
      <c r="E12" s="145" t="s">
        <v>257</v>
      </c>
      <c r="F12" s="145" t="s">
        <v>259</v>
      </c>
      <c r="G12" s="145" t="s">
        <v>257</v>
      </c>
      <c r="H12" s="145" t="s">
        <v>257</v>
      </c>
      <c r="I12" s="145" t="s">
        <v>257</v>
      </c>
      <c r="J12" s="145" t="s">
        <v>257</v>
      </c>
      <c r="K12" s="185" t="s">
        <v>257</v>
      </c>
      <c r="L12" s="177"/>
      <c r="M12" s="177"/>
      <c r="N12" s="177"/>
      <c r="O12" s="177"/>
      <c r="P12" s="177"/>
      <c r="Q12" s="177"/>
      <c r="R12" s="177"/>
      <c r="S12" s="177"/>
      <c r="T12" s="145" t="s">
        <v>257</v>
      </c>
      <c r="U12" s="145" t="s">
        <v>257</v>
      </c>
      <c r="V12" s="145" t="s">
        <v>257</v>
      </c>
      <c r="W12" s="185" t="s">
        <v>257</v>
      </c>
      <c r="X12" s="177"/>
      <c r="Y12" s="145" t="s">
        <v>257</v>
      </c>
      <c r="Z12" s="145" t="s">
        <v>257</v>
      </c>
      <c r="AA12" s="145" t="s">
        <v>257</v>
      </c>
      <c r="AB12" s="177"/>
      <c r="AC12" s="145" t="s">
        <v>257</v>
      </c>
      <c r="AD12" s="145" t="s">
        <v>257</v>
      </c>
      <c r="AE12" s="145" t="s">
        <v>257</v>
      </c>
      <c r="AF12" s="177"/>
      <c r="AG12" s="145">
        <f>'Additional Electricity Sites'!B18</f>
        <v>0</v>
      </c>
      <c r="AH12" s="145">
        <f>'Additional Electricity Sites'!C18</f>
        <v>0</v>
      </c>
      <c r="AI12" s="145">
        <f>'Additional Electricity Sites'!D18</f>
        <v>0</v>
      </c>
      <c r="AJ12" s="177"/>
      <c r="AK12" s="145">
        <f>'Additional Electricity Sites'!E18</f>
        <v>0</v>
      </c>
      <c r="AL12" s="145">
        <f>'Additional Electricity Sites'!F18</f>
        <v>0</v>
      </c>
      <c r="AM12" s="145">
        <f>'Additional Electricity Sites'!G18</f>
        <v>0</v>
      </c>
      <c r="AN12" s="177"/>
      <c r="AP12" s="145">
        <f>'Additional Electricity Sites'!O18</f>
        <v>0</v>
      </c>
      <c r="AQ12" s="145">
        <f>'Additional Electricity Sites'!P18</f>
        <v>0</v>
      </c>
      <c r="AR12" s="190">
        <f>'Additional Electricity Sites'!AB18</f>
        <v>0</v>
      </c>
      <c r="AS12" s="177"/>
      <c r="AV12" s="145">
        <f>'Additional Electricity Sites'!M18</f>
        <v>0</v>
      </c>
      <c r="AW12" s="192">
        <f>'Additional Electricity Sites'!L18</f>
        <v>0</v>
      </c>
      <c r="AZ12" s="145" t="s">
        <v>254</v>
      </c>
      <c r="BA12" s="145">
        <f>'Additional Electricity Sites'!AH18</f>
        <v>0</v>
      </c>
      <c r="BB12" s="145" t="s">
        <v>257</v>
      </c>
      <c r="BC12" s="190">
        <f>'Additional Electricity Sites'!AB18</f>
        <v>0</v>
      </c>
      <c r="BE12" s="145">
        <f>'Additional Electricity Sites'!Y18</f>
        <v>0</v>
      </c>
      <c r="BF12" s="145" t="s">
        <v>257</v>
      </c>
      <c r="BG12" s="145" t="s">
        <v>257</v>
      </c>
      <c r="BH12" s="145" t="s">
        <v>257</v>
      </c>
      <c r="BI12" s="177"/>
      <c r="BJ12" s="177"/>
      <c r="BK12" s="177"/>
      <c r="BL12" s="177"/>
      <c r="BM12" s="177"/>
      <c r="BN12" s="177"/>
      <c r="BO12" s="177"/>
      <c r="BP12" s="177"/>
      <c r="BQ12" s="177"/>
      <c r="BR12" s="145">
        <f>'Additional Electricity Sites'!R18</f>
        <v>0</v>
      </c>
      <c r="BS12" s="145">
        <f>'Additional Electricity Sites'!S18</f>
        <v>0</v>
      </c>
      <c r="BT12" s="145">
        <f>'Additional Electricity Sites'!T18</f>
        <v>0</v>
      </c>
      <c r="BU12" s="145">
        <f>'Additional Electricity Sites'!U18</f>
        <v>0</v>
      </c>
      <c r="BV12" s="145">
        <f>'Additional Electricity Sites'!Q18</f>
        <v>0</v>
      </c>
      <c r="BW12" s="145">
        <f>'Additional Electricity Sites'!AA18</f>
        <v>0</v>
      </c>
      <c r="BX12" s="145">
        <f>'Additional Electricity Sites'!Z18</f>
        <v>0</v>
      </c>
      <c r="BY12" s="145">
        <f>'Additional Electricity Sites'!V18</f>
        <v>0</v>
      </c>
      <c r="BZ12" s="145">
        <f>'Additional Electricity Sites'!X18</f>
        <v>0</v>
      </c>
      <c r="CA12" s="145">
        <f>'Additional Electricity Sites'!W18</f>
        <v>0</v>
      </c>
    </row>
    <row r="13" spans="1:79" x14ac:dyDescent="0.25">
      <c r="A13" s="145" t="s">
        <v>257</v>
      </c>
      <c r="B13" s="145" t="s">
        <v>257</v>
      </c>
      <c r="C13" s="145" t="s">
        <v>257</v>
      </c>
      <c r="D13" s="177"/>
      <c r="E13" s="145" t="s">
        <v>257</v>
      </c>
      <c r="F13" s="145" t="s">
        <v>259</v>
      </c>
      <c r="G13" s="145" t="s">
        <v>257</v>
      </c>
      <c r="H13" s="145" t="s">
        <v>257</v>
      </c>
      <c r="I13" s="145" t="s">
        <v>257</v>
      </c>
      <c r="J13" s="145" t="s">
        <v>257</v>
      </c>
      <c r="K13" s="185" t="s">
        <v>257</v>
      </c>
      <c r="L13" s="177"/>
      <c r="M13" s="177"/>
      <c r="N13" s="177"/>
      <c r="O13" s="177"/>
      <c r="P13" s="177"/>
      <c r="Q13" s="177"/>
      <c r="R13" s="177"/>
      <c r="S13" s="177"/>
      <c r="T13" s="145" t="s">
        <v>257</v>
      </c>
      <c r="U13" s="145" t="s">
        <v>257</v>
      </c>
      <c r="V13" s="145" t="s">
        <v>257</v>
      </c>
      <c r="W13" s="185" t="s">
        <v>257</v>
      </c>
      <c r="X13" s="177"/>
      <c r="Y13" s="145" t="s">
        <v>257</v>
      </c>
      <c r="Z13" s="145" t="s">
        <v>257</v>
      </c>
      <c r="AA13" s="145" t="s">
        <v>257</v>
      </c>
      <c r="AB13" s="177"/>
      <c r="AC13" s="145" t="s">
        <v>257</v>
      </c>
      <c r="AD13" s="145" t="s">
        <v>257</v>
      </c>
      <c r="AE13" s="145" t="s">
        <v>257</v>
      </c>
      <c r="AF13" s="177"/>
      <c r="AG13" s="145">
        <f>'Additional Electricity Sites'!B19</f>
        <v>0</v>
      </c>
      <c r="AH13" s="145">
        <f>'Additional Electricity Sites'!C19</f>
        <v>0</v>
      </c>
      <c r="AI13" s="145">
        <f>'Additional Electricity Sites'!D19</f>
        <v>0</v>
      </c>
      <c r="AJ13" s="177"/>
      <c r="AK13" s="145">
        <f>'Additional Electricity Sites'!E19</f>
        <v>0</v>
      </c>
      <c r="AL13" s="145">
        <f>'Additional Electricity Sites'!F19</f>
        <v>0</v>
      </c>
      <c r="AM13" s="145">
        <f>'Additional Electricity Sites'!G19</f>
        <v>0</v>
      </c>
      <c r="AN13" s="177"/>
      <c r="AP13" s="145">
        <f>'Additional Electricity Sites'!O19</f>
        <v>0</v>
      </c>
      <c r="AQ13" s="145">
        <f>'Additional Electricity Sites'!P19</f>
        <v>0</v>
      </c>
      <c r="AR13" s="190">
        <f>'Additional Electricity Sites'!AB19</f>
        <v>0</v>
      </c>
      <c r="AS13" s="177"/>
      <c r="AV13" s="145">
        <f>'Additional Electricity Sites'!M19</f>
        <v>0</v>
      </c>
      <c r="AW13" s="192">
        <f>'Additional Electricity Sites'!L19</f>
        <v>0</v>
      </c>
      <c r="AZ13" s="145" t="s">
        <v>254</v>
      </c>
      <c r="BA13" s="145">
        <f>'Additional Electricity Sites'!AH19</f>
        <v>0</v>
      </c>
      <c r="BB13" s="145" t="s">
        <v>257</v>
      </c>
      <c r="BC13" s="190">
        <f>'Additional Electricity Sites'!AB19</f>
        <v>0</v>
      </c>
      <c r="BE13" s="145">
        <f>'Additional Electricity Sites'!Y19</f>
        <v>0</v>
      </c>
      <c r="BF13" s="145" t="s">
        <v>257</v>
      </c>
      <c r="BG13" s="145" t="s">
        <v>257</v>
      </c>
      <c r="BH13" s="145" t="s">
        <v>257</v>
      </c>
      <c r="BI13" s="177"/>
      <c r="BJ13" s="177"/>
      <c r="BK13" s="177"/>
      <c r="BL13" s="177"/>
      <c r="BM13" s="177"/>
      <c r="BN13" s="177"/>
      <c r="BO13" s="177"/>
      <c r="BP13" s="177"/>
      <c r="BQ13" s="177"/>
      <c r="BR13" s="145">
        <f>'Additional Electricity Sites'!R19</f>
        <v>0</v>
      </c>
      <c r="BS13" s="145">
        <f>'Additional Electricity Sites'!S19</f>
        <v>0</v>
      </c>
      <c r="BT13" s="145">
        <f>'Additional Electricity Sites'!T19</f>
        <v>0</v>
      </c>
      <c r="BU13" s="145">
        <f>'Additional Electricity Sites'!U19</f>
        <v>0</v>
      </c>
      <c r="BV13" s="145">
        <f>'Additional Electricity Sites'!Q19</f>
        <v>0</v>
      </c>
      <c r="BW13" s="145">
        <f>'Additional Electricity Sites'!AA19</f>
        <v>0</v>
      </c>
      <c r="BX13" s="145">
        <f>'Additional Electricity Sites'!Z19</f>
        <v>0</v>
      </c>
      <c r="BY13" s="145">
        <f>'Additional Electricity Sites'!V19</f>
        <v>0</v>
      </c>
      <c r="BZ13" s="145">
        <f>'Additional Electricity Sites'!X19</f>
        <v>0</v>
      </c>
      <c r="CA13" s="145">
        <f>'Additional Electricity Sites'!W19</f>
        <v>0</v>
      </c>
    </row>
    <row r="14" spans="1:79" x14ac:dyDescent="0.25">
      <c r="A14" s="145" t="s">
        <v>257</v>
      </c>
      <c r="B14" s="145" t="s">
        <v>257</v>
      </c>
      <c r="C14" s="145" t="s">
        <v>257</v>
      </c>
      <c r="D14" s="177"/>
      <c r="E14" s="145" t="s">
        <v>257</v>
      </c>
      <c r="F14" s="145" t="s">
        <v>259</v>
      </c>
      <c r="G14" s="145" t="s">
        <v>257</v>
      </c>
      <c r="H14" s="145" t="s">
        <v>257</v>
      </c>
      <c r="I14" s="145" t="s">
        <v>257</v>
      </c>
      <c r="J14" s="145" t="s">
        <v>257</v>
      </c>
      <c r="K14" s="185" t="s">
        <v>257</v>
      </c>
      <c r="L14" s="177"/>
      <c r="M14" s="177"/>
      <c r="N14" s="177"/>
      <c r="O14" s="177"/>
      <c r="P14" s="177"/>
      <c r="Q14" s="177"/>
      <c r="R14" s="177"/>
      <c r="S14" s="177"/>
      <c r="T14" s="145" t="s">
        <v>257</v>
      </c>
      <c r="U14" s="145" t="s">
        <v>257</v>
      </c>
      <c r="V14" s="145" t="s">
        <v>257</v>
      </c>
      <c r="W14" s="185" t="s">
        <v>257</v>
      </c>
      <c r="X14" s="177"/>
      <c r="Y14" s="145" t="s">
        <v>257</v>
      </c>
      <c r="Z14" s="145" t="s">
        <v>257</v>
      </c>
      <c r="AA14" s="145" t="s">
        <v>257</v>
      </c>
      <c r="AB14" s="177"/>
      <c r="AC14" s="145" t="s">
        <v>257</v>
      </c>
      <c r="AD14" s="145" t="s">
        <v>257</v>
      </c>
      <c r="AE14" s="145" t="s">
        <v>257</v>
      </c>
      <c r="AF14" s="177"/>
      <c r="AG14" s="145">
        <f>'Additional Electricity Sites'!B20</f>
        <v>0</v>
      </c>
      <c r="AH14" s="145">
        <f>'Additional Electricity Sites'!C20</f>
        <v>0</v>
      </c>
      <c r="AI14" s="145">
        <f>'Additional Electricity Sites'!D20</f>
        <v>0</v>
      </c>
      <c r="AJ14" s="177"/>
      <c r="AK14" s="145">
        <f>'Additional Electricity Sites'!E20</f>
        <v>0</v>
      </c>
      <c r="AL14" s="145">
        <f>'Additional Electricity Sites'!F20</f>
        <v>0</v>
      </c>
      <c r="AM14" s="145">
        <f>'Additional Electricity Sites'!G20</f>
        <v>0</v>
      </c>
      <c r="AN14" s="177"/>
      <c r="AP14" s="145">
        <f>'Additional Electricity Sites'!O20</f>
        <v>0</v>
      </c>
      <c r="AQ14" s="145">
        <f>'Additional Electricity Sites'!P20</f>
        <v>0</v>
      </c>
      <c r="AR14" s="190">
        <f>'Additional Electricity Sites'!AB20</f>
        <v>0</v>
      </c>
      <c r="AS14" s="177"/>
      <c r="AV14" s="145">
        <f>'Additional Electricity Sites'!M20</f>
        <v>0</v>
      </c>
      <c r="AW14" s="192">
        <f>'Additional Electricity Sites'!L20</f>
        <v>0</v>
      </c>
      <c r="AZ14" s="145" t="s">
        <v>254</v>
      </c>
      <c r="BA14" s="145">
        <f>'Additional Electricity Sites'!AH20</f>
        <v>0</v>
      </c>
      <c r="BB14" s="145" t="s">
        <v>257</v>
      </c>
      <c r="BC14" s="190">
        <f>'Additional Electricity Sites'!AB20</f>
        <v>0</v>
      </c>
      <c r="BE14" s="145">
        <f>'Additional Electricity Sites'!Y20</f>
        <v>0</v>
      </c>
      <c r="BF14" s="145" t="s">
        <v>257</v>
      </c>
      <c r="BG14" s="145" t="s">
        <v>257</v>
      </c>
      <c r="BH14" s="145" t="s">
        <v>257</v>
      </c>
      <c r="BI14" s="177"/>
      <c r="BJ14" s="177"/>
      <c r="BK14" s="177"/>
      <c r="BL14" s="177"/>
      <c r="BM14" s="177"/>
      <c r="BN14" s="177"/>
      <c r="BO14" s="177"/>
      <c r="BP14" s="177"/>
      <c r="BQ14" s="177"/>
      <c r="BR14" s="145">
        <f>'Additional Electricity Sites'!R20</f>
        <v>0</v>
      </c>
      <c r="BS14" s="145">
        <f>'Additional Electricity Sites'!S20</f>
        <v>0</v>
      </c>
      <c r="BT14" s="145">
        <f>'Additional Electricity Sites'!T20</f>
        <v>0</v>
      </c>
      <c r="BU14" s="145">
        <f>'Additional Electricity Sites'!U20</f>
        <v>0</v>
      </c>
      <c r="BV14" s="145">
        <f>'Additional Electricity Sites'!Q20</f>
        <v>0</v>
      </c>
      <c r="BW14" s="145">
        <f>'Additional Electricity Sites'!AA20</f>
        <v>0</v>
      </c>
      <c r="BX14" s="145">
        <f>'Additional Electricity Sites'!Z20</f>
        <v>0</v>
      </c>
      <c r="BY14" s="145">
        <f>'Additional Electricity Sites'!V20</f>
        <v>0</v>
      </c>
      <c r="BZ14" s="145">
        <f>'Additional Electricity Sites'!X20</f>
        <v>0</v>
      </c>
      <c r="CA14" s="145">
        <f>'Additional Electricity Sites'!W20</f>
        <v>0</v>
      </c>
    </row>
    <row r="15" spans="1:79" x14ac:dyDescent="0.25">
      <c r="A15" s="145" t="s">
        <v>257</v>
      </c>
      <c r="B15" s="145" t="s">
        <v>257</v>
      </c>
      <c r="C15" s="145" t="s">
        <v>257</v>
      </c>
      <c r="D15" s="177"/>
      <c r="E15" s="145" t="s">
        <v>257</v>
      </c>
      <c r="F15" s="145" t="s">
        <v>259</v>
      </c>
      <c r="G15" s="145" t="s">
        <v>257</v>
      </c>
      <c r="H15" s="145" t="s">
        <v>257</v>
      </c>
      <c r="I15" s="145" t="s">
        <v>257</v>
      </c>
      <c r="J15" s="145" t="s">
        <v>257</v>
      </c>
      <c r="K15" s="185" t="s">
        <v>257</v>
      </c>
      <c r="L15" s="177"/>
      <c r="M15" s="177"/>
      <c r="N15" s="177"/>
      <c r="O15" s="177"/>
      <c r="P15" s="177"/>
      <c r="Q15" s="177"/>
      <c r="R15" s="177"/>
      <c r="S15" s="177"/>
      <c r="T15" s="145" t="s">
        <v>257</v>
      </c>
      <c r="U15" s="145" t="s">
        <v>257</v>
      </c>
      <c r="V15" s="145" t="s">
        <v>257</v>
      </c>
      <c r="W15" s="185" t="s">
        <v>257</v>
      </c>
      <c r="X15" s="177"/>
      <c r="Y15" s="145" t="s">
        <v>257</v>
      </c>
      <c r="Z15" s="145" t="s">
        <v>257</v>
      </c>
      <c r="AA15" s="145" t="s">
        <v>257</v>
      </c>
      <c r="AB15" s="177"/>
      <c r="AC15" s="145" t="s">
        <v>257</v>
      </c>
      <c r="AD15" s="145" t="s">
        <v>257</v>
      </c>
      <c r="AE15" s="145" t="s">
        <v>257</v>
      </c>
      <c r="AF15" s="177"/>
      <c r="AG15" s="145">
        <f>'Additional Electricity Sites'!B21</f>
        <v>0</v>
      </c>
      <c r="AH15" s="145">
        <f>'Additional Electricity Sites'!C21</f>
        <v>0</v>
      </c>
      <c r="AI15" s="145">
        <f>'Additional Electricity Sites'!D21</f>
        <v>0</v>
      </c>
      <c r="AJ15" s="177"/>
      <c r="AK15" s="145">
        <f>'Additional Electricity Sites'!E21</f>
        <v>0</v>
      </c>
      <c r="AL15" s="145">
        <f>'Additional Electricity Sites'!F21</f>
        <v>0</v>
      </c>
      <c r="AM15" s="145">
        <f>'Additional Electricity Sites'!G21</f>
        <v>0</v>
      </c>
      <c r="AN15" s="177"/>
      <c r="AP15" s="145">
        <f>'Additional Electricity Sites'!O21</f>
        <v>0</v>
      </c>
      <c r="AQ15" s="145">
        <f>'Additional Electricity Sites'!P21</f>
        <v>0</v>
      </c>
      <c r="AR15" s="190">
        <f>'Additional Electricity Sites'!AB21</f>
        <v>0</v>
      </c>
      <c r="AS15" s="177"/>
      <c r="AV15" s="145">
        <f>'Additional Electricity Sites'!M21</f>
        <v>0</v>
      </c>
      <c r="AW15" s="192">
        <f>'Additional Electricity Sites'!L21</f>
        <v>0</v>
      </c>
      <c r="AZ15" s="145" t="s">
        <v>254</v>
      </c>
      <c r="BA15" s="145">
        <f>'Additional Electricity Sites'!AH21</f>
        <v>0</v>
      </c>
      <c r="BB15" s="145" t="s">
        <v>257</v>
      </c>
      <c r="BC15" s="190">
        <f>'Additional Electricity Sites'!AB21</f>
        <v>0</v>
      </c>
      <c r="BE15" s="145">
        <f>'Additional Electricity Sites'!Y21</f>
        <v>0</v>
      </c>
      <c r="BF15" s="145" t="s">
        <v>257</v>
      </c>
      <c r="BG15" s="145" t="s">
        <v>257</v>
      </c>
      <c r="BH15" s="145" t="s">
        <v>257</v>
      </c>
      <c r="BI15" s="177"/>
      <c r="BJ15" s="177"/>
      <c r="BK15" s="177"/>
      <c r="BL15" s="177"/>
      <c r="BM15" s="177"/>
      <c r="BN15" s="177"/>
      <c r="BO15" s="177"/>
      <c r="BP15" s="177"/>
      <c r="BQ15" s="177"/>
      <c r="BR15" s="145">
        <f>'Additional Electricity Sites'!R21</f>
        <v>0</v>
      </c>
      <c r="BS15" s="145">
        <f>'Additional Electricity Sites'!S21</f>
        <v>0</v>
      </c>
      <c r="BT15" s="145">
        <f>'Additional Electricity Sites'!T21</f>
        <v>0</v>
      </c>
      <c r="BU15" s="145">
        <f>'Additional Electricity Sites'!U21</f>
        <v>0</v>
      </c>
      <c r="BV15" s="145">
        <f>'Additional Electricity Sites'!Q21</f>
        <v>0</v>
      </c>
      <c r="BW15" s="145">
        <f>'Additional Electricity Sites'!AA21</f>
        <v>0</v>
      </c>
      <c r="BX15" s="145">
        <f>'Additional Electricity Sites'!Z21</f>
        <v>0</v>
      </c>
      <c r="BY15" s="145">
        <f>'Additional Electricity Sites'!V21</f>
        <v>0</v>
      </c>
      <c r="BZ15" s="145">
        <f>'Additional Electricity Sites'!X21</f>
        <v>0</v>
      </c>
      <c r="CA15" s="145">
        <f>'Additional Electricity Sites'!W21</f>
        <v>0</v>
      </c>
    </row>
    <row r="16" spans="1:79" x14ac:dyDescent="0.25">
      <c r="A16" s="145" t="s">
        <v>257</v>
      </c>
      <c r="B16" s="145" t="s">
        <v>257</v>
      </c>
      <c r="C16" s="145" t="s">
        <v>257</v>
      </c>
      <c r="D16" s="177"/>
      <c r="E16" s="145" t="s">
        <v>257</v>
      </c>
      <c r="F16" s="145" t="s">
        <v>259</v>
      </c>
      <c r="G16" s="145" t="s">
        <v>257</v>
      </c>
      <c r="H16" s="145" t="s">
        <v>257</v>
      </c>
      <c r="I16" s="145" t="s">
        <v>257</v>
      </c>
      <c r="J16" s="145" t="s">
        <v>257</v>
      </c>
      <c r="K16" s="185" t="s">
        <v>257</v>
      </c>
      <c r="L16" s="177"/>
      <c r="M16" s="177"/>
      <c r="N16" s="177"/>
      <c r="O16" s="177"/>
      <c r="P16" s="177"/>
      <c r="Q16" s="177"/>
      <c r="R16" s="177"/>
      <c r="S16" s="177"/>
      <c r="T16" s="145" t="s">
        <v>257</v>
      </c>
      <c r="U16" s="145" t="s">
        <v>257</v>
      </c>
      <c r="V16" s="145" t="s">
        <v>257</v>
      </c>
      <c r="W16" s="185" t="s">
        <v>257</v>
      </c>
      <c r="X16" s="177"/>
      <c r="Y16" s="145" t="s">
        <v>257</v>
      </c>
      <c r="Z16" s="145" t="s">
        <v>257</v>
      </c>
      <c r="AA16" s="145" t="s">
        <v>257</v>
      </c>
      <c r="AB16" s="177"/>
      <c r="AC16" s="145" t="s">
        <v>257</v>
      </c>
      <c r="AD16" s="145" t="s">
        <v>257</v>
      </c>
      <c r="AE16" s="145" t="s">
        <v>257</v>
      </c>
      <c r="AF16" s="177"/>
      <c r="AG16" s="145">
        <f>'Additional Electricity Sites'!B22</f>
        <v>0</v>
      </c>
      <c r="AH16" s="145">
        <f>'Additional Electricity Sites'!C22</f>
        <v>0</v>
      </c>
      <c r="AI16" s="145">
        <f>'Additional Electricity Sites'!D22</f>
        <v>0</v>
      </c>
      <c r="AJ16" s="177"/>
      <c r="AK16" s="145">
        <f>'Additional Electricity Sites'!E22</f>
        <v>0</v>
      </c>
      <c r="AL16" s="145">
        <f>'Additional Electricity Sites'!F22</f>
        <v>0</v>
      </c>
      <c r="AM16" s="145">
        <f>'Additional Electricity Sites'!G22</f>
        <v>0</v>
      </c>
      <c r="AN16" s="177"/>
      <c r="AP16" s="145">
        <f>'Additional Electricity Sites'!O22</f>
        <v>0</v>
      </c>
      <c r="AQ16" s="145">
        <f>'Additional Electricity Sites'!P22</f>
        <v>0</v>
      </c>
      <c r="AR16" s="190">
        <f>'Additional Electricity Sites'!AB22</f>
        <v>0</v>
      </c>
      <c r="AS16" s="177"/>
      <c r="AV16" s="145">
        <f>'Additional Electricity Sites'!M22</f>
        <v>0</v>
      </c>
      <c r="AW16" s="192">
        <f>'Additional Electricity Sites'!L22</f>
        <v>0</v>
      </c>
      <c r="AZ16" s="145" t="s">
        <v>254</v>
      </c>
      <c r="BA16" s="145">
        <f>'Additional Electricity Sites'!AH22</f>
        <v>0</v>
      </c>
      <c r="BB16" s="145" t="s">
        <v>257</v>
      </c>
      <c r="BC16" s="190">
        <f>'Additional Electricity Sites'!AB22</f>
        <v>0</v>
      </c>
      <c r="BE16" s="145">
        <f>'Additional Electricity Sites'!Y22</f>
        <v>0</v>
      </c>
      <c r="BF16" s="145" t="s">
        <v>257</v>
      </c>
      <c r="BG16" s="145" t="s">
        <v>257</v>
      </c>
      <c r="BH16" s="145" t="s">
        <v>257</v>
      </c>
      <c r="BI16" s="177"/>
      <c r="BJ16" s="177"/>
      <c r="BK16" s="177"/>
      <c r="BL16" s="177"/>
      <c r="BM16" s="177"/>
      <c r="BN16" s="177"/>
      <c r="BO16" s="177"/>
      <c r="BP16" s="177"/>
      <c r="BQ16" s="177"/>
      <c r="BR16" s="145">
        <f>'Additional Electricity Sites'!R22</f>
        <v>0</v>
      </c>
      <c r="BS16" s="145">
        <f>'Additional Electricity Sites'!S22</f>
        <v>0</v>
      </c>
      <c r="BT16" s="145">
        <f>'Additional Electricity Sites'!T22</f>
        <v>0</v>
      </c>
      <c r="BU16" s="145">
        <f>'Additional Electricity Sites'!U22</f>
        <v>0</v>
      </c>
      <c r="BV16" s="145">
        <f>'Additional Electricity Sites'!Q22</f>
        <v>0</v>
      </c>
      <c r="BW16" s="145">
        <f>'Additional Electricity Sites'!AA22</f>
        <v>0</v>
      </c>
      <c r="BX16" s="145">
        <f>'Additional Electricity Sites'!Z22</f>
        <v>0</v>
      </c>
      <c r="BY16" s="145">
        <f>'Additional Electricity Sites'!V22</f>
        <v>0</v>
      </c>
      <c r="BZ16" s="145">
        <f>'Additional Electricity Sites'!X22</f>
        <v>0</v>
      </c>
      <c r="CA16" s="145">
        <f>'Additional Electricity Sites'!W22</f>
        <v>0</v>
      </c>
    </row>
    <row r="17" spans="1:79" x14ac:dyDescent="0.25">
      <c r="A17" s="145" t="s">
        <v>257</v>
      </c>
      <c r="B17" s="145" t="s">
        <v>257</v>
      </c>
      <c r="C17" s="145" t="s">
        <v>257</v>
      </c>
      <c r="D17" s="177"/>
      <c r="E17" s="145" t="s">
        <v>257</v>
      </c>
      <c r="F17" s="145" t="s">
        <v>259</v>
      </c>
      <c r="G17" s="145" t="s">
        <v>257</v>
      </c>
      <c r="H17" s="145" t="s">
        <v>257</v>
      </c>
      <c r="I17" s="145" t="s">
        <v>257</v>
      </c>
      <c r="J17" s="145" t="s">
        <v>257</v>
      </c>
      <c r="K17" s="185" t="s">
        <v>257</v>
      </c>
      <c r="L17" s="177"/>
      <c r="M17" s="177"/>
      <c r="N17" s="177"/>
      <c r="O17" s="177"/>
      <c r="P17" s="177"/>
      <c r="Q17" s="177"/>
      <c r="R17" s="177"/>
      <c r="S17" s="177"/>
      <c r="T17" s="145" t="s">
        <v>257</v>
      </c>
      <c r="U17" s="145" t="s">
        <v>257</v>
      </c>
      <c r="V17" s="145" t="s">
        <v>257</v>
      </c>
      <c r="W17" s="185" t="s">
        <v>257</v>
      </c>
      <c r="X17" s="177"/>
      <c r="Y17" s="145" t="s">
        <v>257</v>
      </c>
      <c r="Z17" s="145" t="s">
        <v>257</v>
      </c>
      <c r="AA17" s="145" t="s">
        <v>257</v>
      </c>
      <c r="AB17" s="177"/>
      <c r="AC17" s="145" t="s">
        <v>257</v>
      </c>
      <c r="AD17" s="145" t="s">
        <v>257</v>
      </c>
      <c r="AE17" s="145" t="s">
        <v>257</v>
      </c>
      <c r="AF17" s="177"/>
      <c r="AG17" s="145">
        <f>'Additional Electricity Sites'!B23</f>
        <v>0</v>
      </c>
      <c r="AH17" s="145">
        <f>'Additional Electricity Sites'!C23</f>
        <v>0</v>
      </c>
      <c r="AI17" s="145">
        <f>'Additional Electricity Sites'!D23</f>
        <v>0</v>
      </c>
      <c r="AJ17" s="177"/>
      <c r="AK17" s="145">
        <f>'Additional Electricity Sites'!E23</f>
        <v>0</v>
      </c>
      <c r="AL17" s="145">
        <f>'Additional Electricity Sites'!F23</f>
        <v>0</v>
      </c>
      <c r="AM17" s="145">
        <f>'Additional Electricity Sites'!G23</f>
        <v>0</v>
      </c>
      <c r="AN17" s="177"/>
      <c r="AP17" s="145">
        <f>'Additional Electricity Sites'!O23</f>
        <v>0</v>
      </c>
      <c r="AQ17" s="145">
        <f>'Additional Electricity Sites'!P23</f>
        <v>0</v>
      </c>
      <c r="AR17" s="190">
        <f>'Additional Electricity Sites'!AB23</f>
        <v>0</v>
      </c>
      <c r="AS17" s="177"/>
      <c r="AV17" s="145">
        <f>'Additional Electricity Sites'!M23</f>
        <v>0</v>
      </c>
      <c r="AW17" s="192">
        <f>'Additional Electricity Sites'!L23</f>
        <v>0</v>
      </c>
      <c r="AZ17" s="145" t="s">
        <v>254</v>
      </c>
      <c r="BA17" s="145">
        <f>'Additional Electricity Sites'!AH23</f>
        <v>0</v>
      </c>
      <c r="BB17" s="145" t="s">
        <v>257</v>
      </c>
      <c r="BC17" s="190">
        <f>'Additional Electricity Sites'!AB23</f>
        <v>0</v>
      </c>
      <c r="BE17" s="145">
        <f>'Additional Electricity Sites'!Y23</f>
        <v>0</v>
      </c>
      <c r="BF17" s="145" t="s">
        <v>257</v>
      </c>
      <c r="BG17" s="145" t="s">
        <v>257</v>
      </c>
      <c r="BH17" s="145" t="s">
        <v>257</v>
      </c>
      <c r="BI17" s="177"/>
      <c r="BJ17" s="177"/>
      <c r="BK17" s="177"/>
      <c r="BL17" s="177"/>
      <c r="BM17" s="177"/>
      <c r="BN17" s="177"/>
      <c r="BO17" s="177"/>
      <c r="BP17" s="177"/>
      <c r="BQ17" s="177"/>
      <c r="BR17" s="145">
        <f>'Additional Electricity Sites'!R23</f>
        <v>0</v>
      </c>
      <c r="BS17" s="145">
        <f>'Additional Electricity Sites'!S23</f>
        <v>0</v>
      </c>
      <c r="BT17" s="145">
        <f>'Additional Electricity Sites'!T23</f>
        <v>0</v>
      </c>
      <c r="BU17" s="145">
        <f>'Additional Electricity Sites'!U23</f>
        <v>0</v>
      </c>
      <c r="BV17" s="145">
        <f>'Additional Electricity Sites'!Q23</f>
        <v>0</v>
      </c>
      <c r="BW17" s="145">
        <f>'Additional Electricity Sites'!AA23</f>
        <v>0</v>
      </c>
      <c r="BX17" s="145">
        <f>'Additional Electricity Sites'!Z23</f>
        <v>0</v>
      </c>
      <c r="BY17" s="145">
        <f>'Additional Electricity Sites'!V23</f>
        <v>0</v>
      </c>
      <c r="BZ17" s="145">
        <f>'Additional Electricity Sites'!X23</f>
        <v>0</v>
      </c>
      <c r="CA17" s="145">
        <f>'Additional Electricity Sites'!W23</f>
        <v>0</v>
      </c>
    </row>
    <row r="18" spans="1:79" x14ac:dyDescent="0.25">
      <c r="A18" s="145" t="s">
        <v>257</v>
      </c>
      <c r="B18" s="145" t="s">
        <v>257</v>
      </c>
      <c r="C18" s="145" t="s">
        <v>257</v>
      </c>
      <c r="D18" s="177"/>
      <c r="E18" s="145" t="s">
        <v>257</v>
      </c>
      <c r="F18" s="145" t="s">
        <v>259</v>
      </c>
      <c r="G18" s="145" t="s">
        <v>257</v>
      </c>
      <c r="H18" s="145" t="s">
        <v>257</v>
      </c>
      <c r="I18" s="145" t="s">
        <v>257</v>
      </c>
      <c r="J18" s="145" t="s">
        <v>257</v>
      </c>
      <c r="K18" s="185" t="s">
        <v>257</v>
      </c>
      <c r="L18" s="177"/>
      <c r="M18" s="177"/>
      <c r="N18" s="177"/>
      <c r="O18" s="177"/>
      <c r="P18" s="177"/>
      <c r="Q18" s="177"/>
      <c r="R18" s="177"/>
      <c r="S18" s="177"/>
      <c r="T18" s="145" t="s">
        <v>257</v>
      </c>
      <c r="U18" s="145" t="s">
        <v>257</v>
      </c>
      <c r="V18" s="145" t="s">
        <v>257</v>
      </c>
      <c r="W18" s="185" t="s">
        <v>257</v>
      </c>
      <c r="X18" s="177"/>
      <c r="Y18" s="145" t="s">
        <v>257</v>
      </c>
      <c r="Z18" s="145" t="s">
        <v>257</v>
      </c>
      <c r="AA18" s="145" t="s">
        <v>257</v>
      </c>
      <c r="AB18" s="177"/>
      <c r="AC18" s="145" t="s">
        <v>257</v>
      </c>
      <c r="AD18" s="145" t="s">
        <v>257</v>
      </c>
      <c r="AE18" s="145" t="s">
        <v>257</v>
      </c>
      <c r="AF18" s="177"/>
      <c r="AG18" s="145">
        <f>'Additional Electricity Sites'!B24</f>
        <v>0</v>
      </c>
      <c r="AH18" s="145">
        <f>'Additional Electricity Sites'!C24</f>
        <v>0</v>
      </c>
      <c r="AI18" s="145">
        <f>'Additional Electricity Sites'!D24</f>
        <v>0</v>
      </c>
      <c r="AJ18" s="177"/>
      <c r="AK18" s="145">
        <f>'Additional Electricity Sites'!E24</f>
        <v>0</v>
      </c>
      <c r="AL18" s="145">
        <f>'Additional Electricity Sites'!F24</f>
        <v>0</v>
      </c>
      <c r="AM18" s="145">
        <f>'Additional Electricity Sites'!G24</f>
        <v>0</v>
      </c>
      <c r="AN18" s="177"/>
      <c r="AP18" s="145">
        <f>'Additional Electricity Sites'!O24</f>
        <v>0</v>
      </c>
      <c r="AQ18" s="145">
        <f>'Additional Electricity Sites'!P24</f>
        <v>0</v>
      </c>
      <c r="AR18" s="190">
        <f>'Additional Electricity Sites'!AB24</f>
        <v>0</v>
      </c>
      <c r="AS18" s="177"/>
      <c r="AV18" s="145">
        <f>'Additional Electricity Sites'!M24</f>
        <v>0</v>
      </c>
      <c r="AW18" s="192">
        <f>'Additional Electricity Sites'!L24</f>
        <v>0</v>
      </c>
      <c r="AZ18" s="145" t="s">
        <v>254</v>
      </c>
      <c r="BA18" s="145">
        <f>'Additional Electricity Sites'!AH24</f>
        <v>0</v>
      </c>
      <c r="BB18" s="145" t="s">
        <v>257</v>
      </c>
      <c r="BC18" s="190">
        <f>'Additional Electricity Sites'!AB24</f>
        <v>0</v>
      </c>
      <c r="BE18" s="145">
        <f>'Additional Electricity Sites'!Y24</f>
        <v>0</v>
      </c>
      <c r="BF18" s="145" t="s">
        <v>257</v>
      </c>
      <c r="BG18" s="145" t="s">
        <v>257</v>
      </c>
      <c r="BH18" s="145" t="s">
        <v>257</v>
      </c>
      <c r="BI18" s="177"/>
      <c r="BJ18" s="177"/>
      <c r="BK18" s="177"/>
      <c r="BL18" s="177"/>
      <c r="BM18" s="177"/>
      <c r="BN18" s="177"/>
      <c r="BO18" s="177"/>
      <c r="BP18" s="177"/>
      <c r="BQ18" s="177"/>
      <c r="BR18" s="145">
        <f>'Additional Electricity Sites'!R24</f>
        <v>0</v>
      </c>
      <c r="BS18" s="145">
        <f>'Additional Electricity Sites'!S24</f>
        <v>0</v>
      </c>
      <c r="BT18" s="145">
        <f>'Additional Electricity Sites'!T24</f>
        <v>0</v>
      </c>
      <c r="BU18" s="145">
        <f>'Additional Electricity Sites'!U24</f>
        <v>0</v>
      </c>
      <c r="BV18" s="145">
        <f>'Additional Electricity Sites'!Q24</f>
        <v>0</v>
      </c>
      <c r="BW18" s="145">
        <f>'Additional Electricity Sites'!AA24</f>
        <v>0</v>
      </c>
      <c r="BX18" s="145">
        <f>'Additional Electricity Sites'!Z24</f>
        <v>0</v>
      </c>
      <c r="BY18" s="145">
        <f>'Additional Electricity Sites'!V24</f>
        <v>0</v>
      </c>
      <c r="BZ18" s="145">
        <f>'Additional Electricity Sites'!X24</f>
        <v>0</v>
      </c>
      <c r="CA18" s="145">
        <f>'Additional Electricity Sites'!W24</f>
        <v>0</v>
      </c>
    </row>
    <row r="19" spans="1:79" x14ac:dyDescent="0.25">
      <c r="A19" s="145" t="s">
        <v>257</v>
      </c>
      <c r="B19" s="145" t="s">
        <v>257</v>
      </c>
      <c r="C19" s="145" t="s">
        <v>257</v>
      </c>
      <c r="D19" s="177"/>
      <c r="E19" s="145" t="s">
        <v>257</v>
      </c>
      <c r="F19" s="145" t="s">
        <v>259</v>
      </c>
      <c r="G19" s="145" t="s">
        <v>257</v>
      </c>
      <c r="H19" s="145" t="s">
        <v>257</v>
      </c>
      <c r="I19" s="145" t="s">
        <v>257</v>
      </c>
      <c r="J19" s="145" t="s">
        <v>257</v>
      </c>
      <c r="K19" s="185" t="s">
        <v>257</v>
      </c>
      <c r="L19" s="177"/>
      <c r="M19" s="177"/>
      <c r="N19" s="177"/>
      <c r="O19" s="177"/>
      <c r="P19" s="177"/>
      <c r="Q19" s="177"/>
      <c r="R19" s="177"/>
      <c r="S19" s="177"/>
      <c r="T19" s="145" t="s">
        <v>257</v>
      </c>
      <c r="U19" s="145" t="s">
        <v>257</v>
      </c>
      <c r="V19" s="145" t="s">
        <v>257</v>
      </c>
      <c r="W19" s="185" t="s">
        <v>257</v>
      </c>
      <c r="X19" s="177"/>
      <c r="Y19" s="145" t="s">
        <v>257</v>
      </c>
      <c r="Z19" s="145" t="s">
        <v>257</v>
      </c>
      <c r="AA19" s="145" t="s">
        <v>257</v>
      </c>
      <c r="AB19" s="177"/>
      <c r="AC19" s="145" t="s">
        <v>257</v>
      </c>
      <c r="AD19" s="145" t="s">
        <v>257</v>
      </c>
      <c r="AE19" s="145" t="s">
        <v>257</v>
      </c>
      <c r="AF19" s="177"/>
      <c r="AG19" s="145">
        <f>'Additional Electricity Sites'!B25</f>
        <v>0</v>
      </c>
      <c r="AH19" s="145">
        <f>'Additional Electricity Sites'!C25</f>
        <v>0</v>
      </c>
      <c r="AI19" s="145">
        <f>'Additional Electricity Sites'!D25</f>
        <v>0</v>
      </c>
      <c r="AJ19" s="177"/>
      <c r="AK19" s="145">
        <f>'Additional Electricity Sites'!E25</f>
        <v>0</v>
      </c>
      <c r="AL19" s="145">
        <f>'Additional Electricity Sites'!F25</f>
        <v>0</v>
      </c>
      <c r="AM19" s="145">
        <f>'Additional Electricity Sites'!G25</f>
        <v>0</v>
      </c>
      <c r="AN19" s="177"/>
      <c r="AP19" s="145">
        <f>'Additional Electricity Sites'!O25</f>
        <v>0</v>
      </c>
      <c r="AQ19" s="145">
        <f>'Additional Electricity Sites'!P25</f>
        <v>0</v>
      </c>
      <c r="AR19" s="190">
        <f>'Additional Electricity Sites'!AB25</f>
        <v>0</v>
      </c>
      <c r="AS19" s="177"/>
      <c r="AV19" s="145">
        <f>'Additional Electricity Sites'!M25</f>
        <v>0</v>
      </c>
      <c r="AW19" s="192">
        <f>'Additional Electricity Sites'!L25</f>
        <v>0</v>
      </c>
      <c r="AZ19" s="145" t="s">
        <v>254</v>
      </c>
      <c r="BA19" s="145">
        <f>'Additional Electricity Sites'!AH25</f>
        <v>0</v>
      </c>
      <c r="BB19" s="145" t="s">
        <v>257</v>
      </c>
      <c r="BC19" s="190">
        <f>'Additional Electricity Sites'!AB25</f>
        <v>0</v>
      </c>
      <c r="BE19" s="145">
        <f>'Additional Electricity Sites'!Y25</f>
        <v>0</v>
      </c>
      <c r="BF19" s="145" t="s">
        <v>257</v>
      </c>
      <c r="BG19" s="145" t="s">
        <v>257</v>
      </c>
      <c r="BH19" s="145" t="s">
        <v>257</v>
      </c>
      <c r="BI19" s="177"/>
      <c r="BJ19" s="177"/>
      <c r="BK19" s="177"/>
      <c r="BL19" s="177"/>
      <c r="BM19" s="177"/>
      <c r="BN19" s="177"/>
      <c r="BO19" s="177"/>
      <c r="BP19" s="177"/>
      <c r="BQ19" s="177"/>
      <c r="BR19" s="145">
        <f>'Additional Electricity Sites'!R25</f>
        <v>0</v>
      </c>
      <c r="BS19" s="145">
        <f>'Additional Electricity Sites'!S25</f>
        <v>0</v>
      </c>
      <c r="BT19" s="145">
        <f>'Additional Electricity Sites'!T25</f>
        <v>0</v>
      </c>
      <c r="BU19" s="145">
        <f>'Additional Electricity Sites'!U25</f>
        <v>0</v>
      </c>
      <c r="BV19" s="145">
        <f>'Additional Electricity Sites'!Q25</f>
        <v>0</v>
      </c>
      <c r="BW19" s="145">
        <f>'Additional Electricity Sites'!AA25</f>
        <v>0</v>
      </c>
      <c r="BX19" s="145">
        <f>'Additional Electricity Sites'!Z25</f>
        <v>0</v>
      </c>
      <c r="BY19" s="145">
        <f>'Additional Electricity Sites'!V25</f>
        <v>0</v>
      </c>
      <c r="BZ19" s="145">
        <f>'Additional Electricity Sites'!X25</f>
        <v>0</v>
      </c>
      <c r="CA19" s="145">
        <f>'Additional Electricity Sites'!W25</f>
        <v>0</v>
      </c>
    </row>
    <row r="20" spans="1:79" x14ac:dyDescent="0.25">
      <c r="A20" s="145" t="s">
        <v>257</v>
      </c>
      <c r="B20" s="145" t="s">
        <v>257</v>
      </c>
      <c r="C20" s="145" t="s">
        <v>257</v>
      </c>
      <c r="D20" s="177"/>
      <c r="E20" s="145" t="s">
        <v>257</v>
      </c>
      <c r="F20" s="145" t="s">
        <v>259</v>
      </c>
      <c r="G20" s="145" t="s">
        <v>257</v>
      </c>
      <c r="H20" s="145" t="s">
        <v>257</v>
      </c>
      <c r="I20" s="145" t="s">
        <v>257</v>
      </c>
      <c r="J20" s="145" t="s">
        <v>257</v>
      </c>
      <c r="K20" s="185" t="s">
        <v>257</v>
      </c>
      <c r="L20" s="177"/>
      <c r="M20" s="177"/>
      <c r="N20" s="177"/>
      <c r="O20" s="177"/>
      <c r="P20" s="177"/>
      <c r="Q20" s="177"/>
      <c r="R20" s="177"/>
      <c r="S20" s="177"/>
      <c r="T20" s="145" t="s">
        <v>257</v>
      </c>
      <c r="U20" s="145" t="s">
        <v>257</v>
      </c>
      <c r="V20" s="145" t="s">
        <v>257</v>
      </c>
      <c r="W20" s="185" t="s">
        <v>257</v>
      </c>
      <c r="X20" s="177"/>
      <c r="Y20" s="145" t="s">
        <v>257</v>
      </c>
      <c r="Z20" s="145" t="s">
        <v>257</v>
      </c>
      <c r="AA20" s="145" t="s">
        <v>257</v>
      </c>
      <c r="AB20" s="177"/>
      <c r="AC20" s="145" t="s">
        <v>257</v>
      </c>
      <c r="AD20" s="145" t="s">
        <v>257</v>
      </c>
      <c r="AE20" s="145" t="s">
        <v>257</v>
      </c>
      <c r="AF20" s="177"/>
      <c r="AG20" s="145">
        <f>'Additional Electricity Sites'!B26</f>
        <v>0</v>
      </c>
      <c r="AH20" s="145">
        <f>'Additional Electricity Sites'!C26</f>
        <v>0</v>
      </c>
      <c r="AI20" s="145">
        <f>'Additional Electricity Sites'!D26</f>
        <v>0</v>
      </c>
      <c r="AJ20" s="177"/>
      <c r="AK20" s="145">
        <f>'Additional Electricity Sites'!E26</f>
        <v>0</v>
      </c>
      <c r="AL20" s="145">
        <f>'Additional Electricity Sites'!F26</f>
        <v>0</v>
      </c>
      <c r="AM20" s="145">
        <f>'Additional Electricity Sites'!G26</f>
        <v>0</v>
      </c>
      <c r="AN20" s="177"/>
      <c r="AP20" s="145">
        <f>'Additional Electricity Sites'!O26</f>
        <v>0</v>
      </c>
      <c r="AQ20" s="145">
        <f>'Additional Electricity Sites'!P26</f>
        <v>0</v>
      </c>
      <c r="AR20" s="190">
        <f>'Additional Electricity Sites'!AB26</f>
        <v>0</v>
      </c>
      <c r="AS20" s="177"/>
      <c r="AV20" s="145">
        <f>'Additional Electricity Sites'!M26</f>
        <v>0</v>
      </c>
      <c r="AW20" s="192">
        <f>'Additional Electricity Sites'!L26</f>
        <v>0</v>
      </c>
      <c r="AZ20" s="145" t="s">
        <v>254</v>
      </c>
      <c r="BA20" s="145">
        <f>'Additional Electricity Sites'!AH26</f>
        <v>0</v>
      </c>
      <c r="BB20" s="145" t="s">
        <v>257</v>
      </c>
      <c r="BC20" s="190">
        <f>'Additional Electricity Sites'!AB26</f>
        <v>0</v>
      </c>
      <c r="BE20" s="145">
        <f>'Additional Electricity Sites'!Y26</f>
        <v>0</v>
      </c>
      <c r="BF20" s="145" t="s">
        <v>257</v>
      </c>
      <c r="BG20" s="145" t="s">
        <v>257</v>
      </c>
      <c r="BH20" s="145" t="s">
        <v>257</v>
      </c>
      <c r="BI20" s="177"/>
      <c r="BJ20" s="177"/>
      <c r="BK20" s="177"/>
      <c r="BL20" s="177"/>
      <c r="BM20" s="177"/>
      <c r="BN20" s="177"/>
      <c r="BO20" s="177"/>
      <c r="BP20" s="177"/>
      <c r="BQ20" s="177"/>
      <c r="BR20" s="145">
        <f>'Additional Electricity Sites'!R26</f>
        <v>0</v>
      </c>
      <c r="BS20" s="145">
        <f>'Additional Electricity Sites'!S26</f>
        <v>0</v>
      </c>
      <c r="BT20" s="145">
        <f>'Additional Electricity Sites'!T26</f>
        <v>0</v>
      </c>
      <c r="BU20" s="145">
        <f>'Additional Electricity Sites'!U26</f>
        <v>0</v>
      </c>
      <c r="BV20" s="145">
        <f>'Additional Electricity Sites'!Q26</f>
        <v>0</v>
      </c>
      <c r="BW20" s="145">
        <f>'Additional Electricity Sites'!AA26</f>
        <v>0</v>
      </c>
      <c r="BX20" s="145">
        <f>'Additional Electricity Sites'!Z26</f>
        <v>0</v>
      </c>
      <c r="BY20" s="145">
        <f>'Additional Electricity Sites'!V26</f>
        <v>0</v>
      </c>
      <c r="BZ20" s="145">
        <f>'Additional Electricity Sites'!X26</f>
        <v>0</v>
      </c>
      <c r="CA20" s="145">
        <f>'Additional Electricity Sites'!W26</f>
        <v>0</v>
      </c>
    </row>
    <row r="21" spans="1:79" x14ac:dyDescent="0.25">
      <c r="A21" s="145" t="s">
        <v>257</v>
      </c>
      <c r="B21" s="145" t="s">
        <v>257</v>
      </c>
      <c r="C21" s="145" t="s">
        <v>257</v>
      </c>
      <c r="D21" s="177"/>
      <c r="E21" s="145" t="s">
        <v>257</v>
      </c>
      <c r="F21" s="145" t="s">
        <v>259</v>
      </c>
      <c r="G21" s="145" t="s">
        <v>257</v>
      </c>
      <c r="H21" s="145" t="s">
        <v>257</v>
      </c>
      <c r="I21" s="145" t="s">
        <v>257</v>
      </c>
      <c r="J21" s="145" t="s">
        <v>257</v>
      </c>
      <c r="K21" s="185" t="s">
        <v>257</v>
      </c>
      <c r="L21" s="177"/>
      <c r="M21" s="177"/>
      <c r="N21" s="177"/>
      <c r="O21" s="177"/>
      <c r="P21" s="177"/>
      <c r="Q21" s="177"/>
      <c r="R21" s="177"/>
      <c r="S21" s="177"/>
      <c r="T21" s="145" t="s">
        <v>257</v>
      </c>
      <c r="U21" s="145" t="s">
        <v>257</v>
      </c>
      <c r="V21" s="145" t="s">
        <v>257</v>
      </c>
      <c r="W21" s="185" t="s">
        <v>257</v>
      </c>
      <c r="X21" s="177"/>
      <c r="Y21" s="145" t="s">
        <v>257</v>
      </c>
      <c r="Z21" s="145" t="s">
        <v>257</v>
      </c>
      <c r="AA21" s="145" t="s">
        <v>257</v>
      </c>
      <c r="AB21" s="177"/>
      <c r="AC21" s="145" t="s">
        <v>257</v>
      </c>
      <c r="AD21" s="145" t="s">
        <v>257</v>
      </c>
      <c r="AE21" s="145" t="s">
        <v>257</v>
      </c>
      <c r="AF21" s="177"/>
      <c r="AG21" s="145">
        <f>'Additional Electricity Sites'!B27</f>
        <v>0</v>
      </c>
      <c r="AH21" s="145">
        <f>'Additional Electricity Sites'!C27</f>
        <v>0</v>
      </c>
      <c r="AI21" s="145">
        <f>'Additional Electricity Sites'!D27</f>
        <v>0</v>
      </c>
      <c r="AJ21" s="177"/>
      <c r="AK21" s="145">
        <f>'Additional Electricity Sites'!E27</f>
        <v>0</v>
      </c>
      <c r="AL21" s="145">
        <f>'Additional Electricity Sites'!F27</f>
        <v>0</v>
      </c>
      <c r="AM21" s="145">
        <f>'Additional Electricity Sites'!G27</f>
        <v>0</v>
      </c>
      <c r="AN21" s="177"/>
      <c r="AP21" s="145">
        <f>'Additional Electricity Sites'!O27</f>
        <v>0</v>
      </c>
      <c r="AQ21" s="145">
        <f>'Additional Electricity Sites'!P27</f>
        <v>0</v>
      </c>
      <c r="AR21" s="190">
        <f>'Additional Electricity Sites'!AB27</f>
        <v>0</v>
      </c>
      <c r="AS21" s="177"/>
      <c r="AV21" s="145">
        <f>'Additional Electricity Sites'!M27</f>
        <v>0</v>
      </c>
      <c r="AW21" s="192">
        <f>'Additional Electricity Sites'!L27</f>
        <v>0</v>
      </c>
      <c r="AZ21" s="145" t="s">
        <v>254</v>
      </c>
      <c r="BA21" s="145">
        <f>'Additional Electricity Sites'!AH27</f>
        <v>0</v>
      </c>
      <c r="BB21" s="145" t="s">
        <v>257</v>
      </c>
      <c r="BC21" s="190">
        <f>'Additional Electricity Sites'!AB27</f>
        <v>0</v>
      </c>
      <c r="BE21" s="145">
        <f>'Additional Electricity Sites'!Y27</f>
        <v>0</v>
      </c>
      <c r="BF21" s="145" t="s">
        <v>257</v>
      </c>
      <c r="BG21" s="145" t="s">
        <v>257</v>
      </c>
      <c r="BH21" s="145" t="s">
        <v>257</v>
      </c>
      <c r="BI21" s="177"/>
      <c r="BJ21" s="177"/>
      <c r="BK21" s="177"/>
      <c r="BL21" s="177"/>
      <c r="BM21" s="177"/>
      <c r="BN21" s="177"/>
      <c r="BO21" s="177"/>
      <c r="BP21" s="177"/>
      <c r="BQ21" s="177"/>
      <c r="BR21" s="145">
        <f>'Additional Electricity Sites'!R27</f>
        <v>0</v>
      </c>
      <c r="BS21" s="145">
        <f>'Additional Electricity Sites'!S27</f>
        <v>0</v>
      </c>
      <c r="BT21" s="145">
        <f>'Additional Electricity Sites'!T27</f>
        <v>0</v>
      </c>
      <c r="BU21" s="145">
        <f>'Additional Electricity Sites'!U27</f>
        <v>0</v>
      </c>
      <c r="BV21" s="145">
        <f>'Additional Electricity Sites'!Q27</f>
        <v>0</v>
      </c>
      <c r="BW21" s="145">
        <f>'Additional Electricity Sites'!AA27</f>
        <v>0</v>
      </c>
      <c r="BX21" s="145">
        <f>'Additional Electricity Sites'!Z27</f>
        <v>0</v>
      </c>
      <c r="BY21" s="145">
        <f>'Additional Electricity Sites'!V27</f>
        <v>0</v>
      </c>
      <c r="BZ21" s="145">
        <f>'Additional Electricity Sites'!X27</f>
        <v>0</v>
      </c>
      <c r="CA21" s="145">
        <f>'Additional Electricity Sites'!W27</f>
        <v>0</v>
      </c>
    </row>
    <row r="22" spans="1:79" x14ac:dyDescent="0.25">
      <c r="A22" s="145" t="s">
        <v>257</v>
      </c>
      <c r="B22" s="145" t="s">
        <v>257</v>
      </c>
      <c r="C22" s="145" t="s">
        <v>257</v>
      </c>
      <c r="D22" s="177"/>
      <c r="E22" s="145" t="s">
        <v>257</v>
      </c>
      <c r="F22" s="145" t="s">
        <v>259</v>
      </c>
      <c r="G22" s="145" t="s">
        <v>257</v>
      </c>
      <c r="H22" s="145" t="s">
        <v>257</v>
      </c>
      <c r="I22" s="145" t="s">
        <v>257</v>
      </c>
      <c r="J22" s="145" t="s">
        <v>257</v>
      </c>
      <c r="K22" s="185" t="s">
        <v>257</v>
      </c>
      <c r="L22" s="177"/>
      <c r="M22" s="177"/>
      <c r="N22" s="177"/>
      <c r="O22" s="177"/>
      <c r="P22" s="177"/>
      <c r="Q22" s="177"/>
      <c r="R22" s="177"/>
      <c r="S22" s="177"/>
      <c r="T22" s="145" t="s">
        <v>257</v>
      </c>
      <c r="U22" s="145" t="s">
        <v>257</v>
      </c>
      <c r="V22" s="145" t="s">
        <v>257</v>
      </c>
      <c r="W22" s="185" t="s">
        <v>257</v>
      </c>
      <c r="X22" s="177"/>
      <c r="Y22" s="145" t="s">
        <v>257</v>
      </c>
      <c r="Z22" s="145" t="s">
        <v>257</v>
      </c>
      <c r="AA22" s="145" t="s">
        <v>257</v>
      </c>
      <c r="AB22" s="177"/>
      <c r="AC22" s="145" t="s">
        <v>257</v>
      </c>
      <c r="AD22" s="145" t="s">
        <v>257</v>
      </c>
      <c r="AE22" s="145" t="s">
        <v>257</v>
      </c>
      <c r="AF22" s="177"/>
      <c r="AG22" s="145">
        <f>'Additional Electricity Sites'!B28</f>
        <v>0</v>
      </c>
      <c r="AH22" s="145">
        <f>'Additional Electricity Sites'!C28</f>
        <v>0</v>
      </c>
      <c r="AI22" s="145">
        <f>'Additional Electricity Sites'!D28</f>
        <v>0</v>
      </c>
      <c r="AJ22" s="177"/>
      <c r="AK22" s="145">
        <f>'Additional Electricity Sites'!E28</f>
        <v>0</v>
      </c>
      <c r="AL22" s="145">
        <f>'Additional Electricity Sites'!F28</f>
        <v>0</v>
      </c>
      <c r="AM22" s="145">
        <f>'Additional Electricity Sites'!G28</f>
        <v>0</v>
      </c>
      <c r="AN22" s="177"/>
      <c r="AP22" s="145">
        <f>'Additional Electricity Sites'!O28</f>
        <v>0</v>
      </c>
      <c r="AQ22" s="145">
        <f>'Additional Electricity Sites'!P28</f>
        <v>0</v>
      </c>
      <c r="AR22" s="190">
        <f>'Additional Electricity Sites'!AB28</f>
        <v>0</v>
      </c>
      <c r="AS22" s="177"/>
      <c r="AV22" s="145">
        <f>'Additional Electricity Sites'!M28</f>
        <v>0</v>
      </c>
      <c r="AW22" s="192">
        <f>'Additional Electricity Sites'!L28</f>
        <v>0</v>
      </c>
      <c r="AZ22" s="145" t="s">
        <v>254</v>
      </c>
      <c r="BA22" s="145">
        <f>'Additional Electricity Sites'!AH28</f>
        <v>0</v>
      </c>
      <c r="BB22" s="145" t="s">
        <v>257</v>
      </c>
      <c r="BC22" s="190">
        <f>'Additional Electricity Sites'!AB28</f>
        <v>0</v>
      </c>
      <c r="BE22" s="145">
        <f>'Additional Electricity Sites'!Y28</f>
        <v>0</v>
      </c>
      <c r="BF22" s="145" t="s">
        <v>257</v>
      </c>
      <c r="BG22" s="145" t="s">
        <v>257</v>
      </c>
      <c r="BH22" s="145" t="s">
        <v>257</v>
      </c>
      <c r="BI22" s="177"/>
      <c r="BJ22" s="177"/>
      <c r="BK22" s="177"/>
      <c r="BL22" s="177"/>
      <c r="BM22" s="177"/>
      <c r="BN22" s="177"/>
      <c r="BO22" s="177"/>
      <c r="BP22" s="177"/>
      <c r="BQ22" s="177"/>
      <c r="BR22" s="145">
        <f>'Additional Electricity Sites'!R28</f>
        <v>0</v>
      </c>
      <c r="BS22" s="145">
        <f>'Additional Electricity Sites'!S28</f>
        <v>0</v>
      </c>
      <c r="BT22" s="145">
        <f>'Additional Electricity Sites'!T28</f>
        <v>0</v>
      </c>
      <c r="BU22" s="145">
        <f>'Additional Electricity Sites'!U28</f>
        <v>0</v>
      </c>
      <c r="BV22" s="145">
        <f>'Additional Electricity Sites'!Q28</f>
        <v>0</v>
      </c>
      <c r="BW22" s="145">
        <f>'Additional Electricity Sites'!AA28</f>
        <v>0</v>
      </c>
      <c r="BX22" s="145">
        <f>'Additional Electricity Sites'!Z28</f>
        <v>0</v>
      </c>
      <c r="BY22" s="145">
        <f>'Additional Electricity Sites'!V28</f>
        <v>0</v>
      </c>
      <c r="BZ22" s="145">
        <f>'Additional Electricity Sites'!X28</f>
        <v>0</v>
      </c>
      <c r="CA22" s="145">
        <f>'Additional Electricity Sites'!W28</f>
        <v>0</v>
      </c>
    </row>
    <row r="23" spans="1:79" x14ac:dyDescent="0.25">
      <c r="A23" s="145" t="s">
        <v>257</v>
      </c>
      <c r="B23" s="145" t="s">
        <v>257</v>
      </c>
      <c r="C23" s="145" t="s">
        <v>257</v>
      </c>
      <c r="D23" s="177"/>
      <c r="E23" s="145" t="s">
        <v>257</v>
      </c>
      <c r="F23" s="145" t="s">
        <v>259</v>
      </c>
      <c r="G23" s="145" t="s">
        <v>257</v>
      </c>
      <c r="H23" s="145" t="s">
        <v>257</v>
      </c>
      <c r="I23" s="145" t="s">
        <v>257</v>
      </c>
      <c r="J23" s="145" t="s">
        <v>257</v>
      </c>
      <c r="K23" s="185" t="s">
        <v>257</v>
      </c>
      <c r="L23" s="177"/>
      <c r="M23" s="177"/>
      <c r="N23" s="177"/>
      <c r="O23" s="177"/>
      <c r="P23" s="177"/>
      <c r="Q23" s="177"/>
      <c r="R23" s="177"/>
      <c r="S23" s="177"/>
      <c r="T23" s="145" t="s">
        <v>257</v>
      </c>
      <c r="U23" s="145" t="s">
        <v>257</v>
      </c>
      <c r="V23" s="145" t="s">
        <v>257</v>
      </c>
      <c r="W23" s="185" t="s">
        <v>257</v>
      </c>
      <c r="X23" s="177"/>
      <c r="Y23" s="145" t="s">
        <v>257</v>
      </c>
      <c r="Z23" s="145" t="s">
        <v>257</v>
      </c>
      <c r="AA23" s="145" t="s">
        <v>257</v>
      </c>
      <c r="AB23" s="177"/>
      <c r="AC23" s="145" t="s">
        <v>257</v>
      </c>
      <c r="AD23" s="145" t="s">
        <v>257</v>
      </c>
      <c r="AE23" s="145" t="s">
        <v>257</v>
      </c>
      <c r="AF23" s="177"/>
      <c r="AG23" s="145">
        <f>'Additional Electricity Sites'!B29</f>
        <v>0</v>
      </c>
      <c r="AH23" s="145">
        <f>'Additional Electricity Sites'!C29</f>
        <v>0</v>
      </c>
      <c r="AI23" s="145">
        <f>'Additional Electricity Sites'!D29</f>
        <v>0</v>
      </c>
      <c r="AJ23" s="177"/>
      <c r="AK23" s="145">
        <f>'Additional Electricity Sites'!E29</f>
        <v>0</v>
      </c>
      <c r="AL23" s="145">
        <f>'Additional Electricity Sites'!F29</f>
        <v>0</v>
      </c>
      <c r="AM23" s="145">
        <f>'Additional Electricity Sites'!G29</f>
        <v>0</v>
      </c>
      <c r="AN23" s="177"/>
      <c r="AP23" s="145">
        <f>'Additional Electricity Sites'!O29</f>
        <v>0</v>
      </c>
      <c r="AQ23" s="145">
        <f>'Additional Electricity Sites'!P29</f>
        <v>0</v>
      </c>
      <c r="AR23" s="190">
        <f>'Additional Electricity Sites'!AB29</f>
        <v>0</v>
      </c>
      <c r="AS23" s="177"/>
      <c r="AV23" s="145">
        <f>'Additional Electricity Sites'!M29</f>
        <v>0</v>
      </c>
      <c r="AW23" s="192">
        <f>'Additional Electricity Sites'!L29</f>
        <v>0</v>
      </c>
      <c r="AZ23" s="145" t="s">
        <v>254</v>
      </c>
      <c r="BA23" s="145">
        <f>'Additional Electricity Sites'!AH29</f>
        <v>0</v>
      </c>
      <c r="BB23" s="145" t="s">
        <v>257</v>
      </c>
      <c r="BC23" s="190">
        <f>'Additional Electricity Sites'!AB29</f>
        <v>0</v>
      </c>
      <c r="BE23" s="145">
        <f>'Additional Electricity Sites'!Y29</f>
        <v>0</v>
      </c>
      <c r="BF23" s="145" t="s">
        <v>257</v>
      </c>
      <c r="BG23" s="145" t="s">
        <v>257</v>
      </c>
      <c r="BH23" s="145" t="s">
        <v>257</v>
      </c>
      <c r="BI23" s="177"/>
      <c r="BJ23" s="177"/>
      <c r="BK23" s="177"/>
      <c r="BL23" s="177"/>
      <c r="BM23" s="177"/>
      <c r="BN23" s="177"/>
      <c r="BO23" s="177"/>
      <c r="BP23" s="177"/>
      <c r="BQ23" s="177"/>
      <c r="BR23" s="145">
        <f>'Additional Electricity Sites'!R29</f>
        <v>0</v>
      </c>
      <c r="BS23" s="145">
        <f>'Additional Electricity Sites'!S29</f>
        <v>0</v>
      </c>
      <c r="BT23" s="145">
        <f>'Additional Electricity Sites'!T29</f>
        <v>0</v>
      </c>
      <c r="BU23" s="145">
        <f>'Additional Electricity Sites'!U29</f>
        <v>0</v>
      </c>
      <c r="BV23" s="145">
        <f>'Additional Electricity Sites'!Q29</f>
        <v>0</v>
      </c>
      <c r="BW23" s="145">
        <f>'Additional Electricity Sites'!AA29</f>
        <v>0</v>
      </c>
      <c r="BX23" s="145">
        <f>'Additional Electricity Sites'!Z29</f>
        <v>0</v>
      </c>
      <c r="BY23" s="145">
        <f>'Additional Electricity Sites'!V29</f>
        <v>0</v>
      </c>
      <c r="BZ23" s="145">
        <f>'Additional Electricity Sites'!X29</f>
        <v>0</v>
      </c>
      <c r="CA23" s="145">
        <f>'Additional Electricity Sites'!W29</f>
        <v>0</v>
      </c>
    </row>
    <row r="24" spans="1:79" x14ac:dyDescent="0.25">
      <c r="A24" s="145" t="s">
        <v>257</v>
      </c>
      <c r="B24" s="145" t="s">
        <v>257</v>
      </c>
      <c r="C24" s="145" t="s">
        <v>257</v>
      </c>
      <c r="D24" s="177"/>
      <c r="E24" s="145" t="s">
        <v>257</v>
      </c>
      <c r="F24" s="145" t="s">
        <v>259</v>
      </c>
      <c r="G24" s="145" t="s">
        <v>257</v>
      </c>
      <c r="H24" s="145" t="s">
        <v>257</v>
      </c>
      <c r="I24" s="145" t="s">
        <v>257</v>
      </c>
      <c r="J24" s="145" t="s">
        <v>257</v>
      </c>
      <c r="K24" s="185" t="s">
        <v>257</v>
      </c>
      <c r="L24" s="177"/>
      <c r="M24" s="177"/>
      <c r="N24" s="177"/>
      <c r="O24" s="177"/>
      <c r="P24" s="177"/>
      <c r="Q24" s="177"/>
      <c r="R24" s="177"/>
      <c r="S24" s="177"/>
      <c r="T24" s="145" t="s">
        <v>257</v>
      </c>
      <c r="U24" s="145" t="s">
        <v>257</v>
      </c>
      <c r="V24" s="145" t="s">
        <v>257</v>
      </c>
      <c r="W24" s="185" t="s">
        <v>257</v>
      </c>
      <c r="X24" s="177"/>
      <c r="Y24" s="145" t="s">
        <v>257</v>
      </c>
      <c r="Z24" s="145" t="s">
        <v>257</v>
      </c>
      <c r="AA24" s="145" t="s">
        <v>257</v>
      </c>
      <c r="AB24" s="177"/>
      <c r="AC24" s="145" t="s">
        <v>257</v>
      </c>
      <c r="AD24" s="145" t="s">
        <v>257</v>
      </c>
      <c r="AE24" s="145" t="s">
        <v>257</v>
      </c>
      <c r="AF24" s="177"/>
      <c r="AG24" s="145">
        <f>'Additional Electricity Sites'!B30</f>
        <v>0</v>
      </c>
      <c r="AH24" s="145">
        <f>'Additional Electricity Sites'!C30</f>
        <v>0</v>
      </c>
      <c r="AI24" s="145">
        <f>'Additional Electricity Sites'!D30</f>
        <v>0</v>
      </c>
      <c r="AJ24" s="177"/>
      <c r="AK24" s="145">
        <f>'Additional Electricity Sites'!E30</f>
        <v>0</v>
      </c>
      <c r="AL24" s="145">
        <f>'Additional Electricity Sites'!F30</f>
        <v>0</v>
      </c>
      <c r="AM24" s="145">
        <f>'Additional Electricity Sites'!G30</f>
        <v>0</v>
      </c>
      <c r="AN24" s="177"/>
      <c r="AP24" s="145">
        <f>'Additional Electricity Sites'!O30</f>
        <v>0</v>
      </c>
      <c r="AQ24" s="145">
        <f>'Additional Electricity Sites'!P30</f>
        <v>0</v>
      </c>
      <c r="AR24" s="190">
        <f>'Additional Electricity Sites'!AB30</f>
        <v>0</v>
      </c>
      <c r="AS24" s="177"/>
      <c r="AV24" s="145">
        <f>'Additional Electricity Sites'!M30</f>
        <v>0</v>
      </c>
      <c r="AW24" s="192">
        <f>'Additional Electricity Sites'!L30</f>
        <v>0</v>
      </c>
      <c r="AZ24" s="145" t="s">
        <v>254</v>
      </c>
      <c r="BA24" s="145">
        <f>'Additional Electricity Sites'!AH30</f>
        <v>0</v>
      </c>
      <c r="BB24" s="145" t="s">
        <v>257</v>
      </c>
      <c r="BC24" s="190">
        <f>'Additional Electricity Sites'!AB30</f>
        <v>0</v>
      </c>
      <c r="BE24" s="145">
        <f>'Additional Electricity Sites'!Y30</f>
        <v>0</v>
      </c>
      <c r="BF24" s="145" t="s">
        <v>257</v>
      </c>
      <c r="BG24" s="145" t="s">
        <v>257</v>
      </c>
      <c r="BH24" s="145" t="s">
        <v>257</v>
      </c>
      <c r="BI24" s="177"/>
      <c r="BJ24" s="177"/>
      <c r="BK24" s="177"/>
      <c r="BL24" s="177"/>
      <c r="BM24" s="177"/>
      <c r="BN24" s="177"/>
      <c r="BO24" s="177"/>
      <c r="BP24" s="177"/>
      <c r="BQ24" s="177"/>
      <c r="BR24" s="145">
        <f>'Additional Electricity Sites'!R30</f>
        <v>0</v>
      </c>
      <c r="BS24" s="145">
        <f>'Additional Electricity Sites'!S30</f>
        <v>0</v>
      </c>
      <c r="BT24" s="145">
        <f>'Additional Electricity Sites'!T30</f>
        <v>0</v>
      </c>
      <c r="BU24" s="145">
        <f>'Additional Electricity Sites'!U30</f>
        <v>0</v>
      </c>
      <c r="BV24" s="145">
        <f>'Additional Electricity Sites'!Q30</f>
        <v>0</v>
      </c>
      <c r="BW24" s="145">
        <f>'Additional Electricity Sites'!AA30</f>
        <v>0</v>
      </c>
      <c r="BX24" s="145">
        <f>'Additional Electricity Sites'!Z30</f>
        <v>0</v>
      </c>
      <c r="BY24" s="145">
        <f>'Additional Electricity Sites'!V30</f>
        <v>0</v>
      </c>
      <c r="BZ24" s="145">
        <f>'Additional Electricity Sites'!X30</f>
        <v>0</v>
      </c>
      <c r="CA24" s="145">
        <f>'Additional Electricity Sites'!W30</f>
        <v>0</v>
      </c>
    </row>
    <row r="25" spans="1:79" x14ac:dyDescent="0.25">
      <c r="A25" s="145" t="s">
        <v>257</v>
      </c>
      <c r="B25" s="145" t="s">
        <v>257</v>
      </c>
      <c r="C25" s="145" t="s">
        <v>257</v>
      </c>
      <c r="D25" s="177"/>
      <c r="E25" s="145" t="s">
        <v>257</v>
      </c>
      <c r="F25" s="145" t="s">
        <v>259</v>
      </c>
      <c r="G25" s="145" t="s">
        <v>257</v>
      </c>
      <c r="H25" s="145" t="s">
        <v>257</v>
      </c>
      <c r="I25" s="145" t="s">
        <v>257</v>
      </c>
      <c r="J25" s="145" t="s">
        <v>257</v>
      </c>
      <c r="K25" s="185" t="s">
        <v>257</v>
      </c>
      <c r="L25" s="177"/>
      <c r="M25" s="177"/>
      <c r="N25" s="177"/>
      <c r="O25" s="177"/>
      <c r="P25" s="177"/>
      <c r="Q25" s="177"/>
      <c r="R25" s="177"/>
      <c r="S25" s="177"/>
      <c r="T25" s="145" t="s">
        <v>257</v>
      </c>
      <c r="U25" s="145" t="s">
        <v>257</v>
      </c>
      <c r="V25" s="145" t="s">
        <v>257</v>
      </c>
      <c r="W25" s="185" t="s">
        <v>257</v>
      </c>
      <c r="X25" s="177"/>
      <c r="Y25" s="145" t="s">
        <v>257</v>
      </c>
      <c r="Z25" s="145" t="s">
        <v>257</v>
      </c>
      <c r="AA25" s="145" t="s">
        <v>257</v>
      </c>
      <c r="AB25" s="177"/>
      <c r="AC25" s="145" t="s">
        <v>257</v>
      </c>
      <c r="AD25" s="145" t="s">
        <v>257</v>
      </c>
      <c r="AE25" s="145" t="s">
        <v>257</v>
      </c>
      <c r="AF25" s="177"/>
      <c r="AG25" s="145">
        <f>'Additional Electricity Sites'!B31</f>
        <v>0</v>
      </c>
      <c r="AH25" s="145">
        <f>'Additional Electricity Sites'!C31</f>
        <v>0</v>
      </c>
      <c r="AI25" s="145">
        <f>'Additional Electricity Sites'!D31</f>
        <v>0</v>
      </c>
      <c r="AJ25" s="177"/>
      <c r="AK25" s="145">
        <f>'Additional Electricity Sites'!E31</f>
        <v>0</v>
      </c>
      <c r="AL25" s="145">
        <f>'Additional Electricity Sites'!F31</f>
        <v>0</v>
      </c>
      <c r="AM25" s="145">
        <f>'Additional Electricity Sites'!G31</f>
        <v>0</v>
      </c>
      <c r="AN25" s="177"/>
      <c r="AP25" s="145">
        <f>'Additional Electricity Sites'!O31</f>
        <v>0</v>
      </c>
      <c r="AQ25" s="145">
        <f>'Additional Electricity Sites'!P31</f>
        <v>0</v>
      </c>
      <c r="AR25" s="190">
        <f>'Additional Electricity Sites'!AB31</f>
        <v>0</v>
      </c>
      <c r="AS25" s="177"/>
      <c r="AV25" s="145">
        <f>'Additional Electricity Sites'!M31</f>
        <v>0</v>
      </c>
      <c r="AW25" s="192">
        <f>'Additional Electricity Sites'!L31</f>
        <v>0</v>
      </c>
      <c r="AZ25" s="145" t="s">
        <v>254</v>
      </c>
      <c r="BA25" s="145">
        <f>'Additional Electricity Sites'!AH31</f>
        <v>0</v>
      </c>
      <c r="BB25" s="145" t="s">
        <v>257</v>
      </c>
      <c r="BC25" s="190">
        <f>'Additional Electricity Sites'!AB31</f>
        <v>0</v>
      </c>
      <c r="BE25" s="145">
        <f>'Additional Electricity Sites'!Y31</f>
        <v>0</v>
      </c>
      <c r="BF25" s="145" t="s">
        <v>257</v>
      </c>
      <c r="BG25" s="145" t="s">
        <v>257</v>
      </c>
      <c r="BH25" s="145" t="s">
        <v>257</v>
      </c>
      <c r="BI25" s="177"/>
      <c r="BJ25" s="177"/>
      <c r="BK25" s="177"/>
      <c r="BL25" s="177"/>
      <c r="BM25" s="177"/>
      <c r="BN25" s="177"/>
      <c r="BO25" s="177"/>
      <c r="BP25" s="177"/>
      <c r="BQ25" s="177"/>
      <c r="BR25" s="145">
        <f>'Additional Electricity Sites'!R31</f>
        <v>0</v>
      </c>
      <c r="BS25" s="145">
        <f>'Additional Electricity Sites'!S31</f>
        <v>0</v>
      </c>
      <c r="BT25" s="145">
        <f>'Additional Electricity Sites'!T31</f>
        <v>0</v>
      </c>
      <c r="BU25" s="145">
        <f>'Additional Electricity Sites'!U31</f>
        <v>0</v>
      </c>
      <c r="BV25" s="145">
        <f>'Additional Electricity Sites'!Q31</f>
        <v>0</v>
      </c>
      <c r="BW25" s="145">
        <f>'Additional Electricity Sites'!AA31</f>
        <v>0</v>
      </c>
      <c r="BX25" s="145">
        <f>'Additional Electricity Sites'!Z31</f>
        <v>0</v>
      </c>
      <c r="BY25" s="145">
        <f>'Additional Electricity Sites'!V31</f>
        <v>0</v>
      </c>
      <c r="BZ25" s="145">
        <f>'Additional Electricity Sites'!X31</f>
        <v>0</v>
      </c>
      <c r="CA25" s="145">
        <f>'Additional Electricity Sites'!W31</f>
        <v>0</v>
      </c>
    </row>
    <row r="26" spans="1:79" x14ac:dyDescent="0.25">
      <c r="A26" s="145" t="s">
        <v>257</v>
      </c>
      <c r="B26" s="145" t="s">
        <v>257</v>
      </c>
      <c r="C26" s="145" t="s">
        <v>257</v>
      </c>
      <c r="D26" s="177"/>
      <c r="E26" s="145" t="s">
        <v>257</v>
      </c>
      <c r="F26" s="145" t="s">
        <v>259</v>
      </c>
      <c r="G26" s="145" t="s">
        <v>257</v>
      </c>
      <c r="H26" s="145" t="s">
        <v>257</v>
      </c>
      <c r="I26" s="145" t="s">
        <v>257</v>
      </c>
      <c r="J26" s="145" t="s">
        <v>257</v>
      </c>
      <c r="K26" s="185" t="s">
        <v>257</v>
      </c>
      <c r="L26" s="177"/>
      <c r="M26" s="177"/>
      <c r="N26" s="177"/>
      <c r="O26" s="177"/>
      <c r="P26" s="177"/>
      <c r="Q26" s="177"/>
      <c r="R26" s="177"/>
      <c r="S26" s="177"/>
      <c r="T26" s="145" t="s">
        <v>257</v>
      </c>
      <c r="U26" s="145" t="s">
        <v>257</v>
      </c>
      <c r="V26" s="145" t="s">
        <v>257</v>
      </c>
      <c r="W26" s="185" t="s">
        <v>257</v>
      </c>
      <c r="X26" s="177"/>
      <c r="Y26" s="145" t="s">
        <v>257</v>
      </c>
      <c r="Z26" s="145" t="s">
        <v>257</v>
      </c>
      <c r="AA26" s="145" t="s">
        <v>257</v>
      </c>
      <c r="AB26" s="177"/>
      <c r="AC26" s="145" t="s">
        <v>257</v>
      </c>
      <c r="AD26" s="145" t="s">
        <v>257</v>
      </c>
      <c r="AE26" s="145" t="s">
        <v>257</v>
      </c>
      <c r="AF26" s="177"/>
      <c r="AG26" s="145">
        <f>'Additional Electricity Sites'!B32</f>
        <v>0</v>
      </c>
      <c r="AH26" s="145">
        <f>'Additional Electricity Sites'!C32</f>
        <v>0</v>
      </c>
      <c r="AI26" s="145">
        <f>'Additional Electricity Sites'!D32</f>
        <v>0</v>
      </c>
      <c r="AJ26" s="177"/>
      <c r="AK26" s="145">
        <f>'Additional Electricity Sites'!E32</f>
        <v>0</v>
      </c>
      <c r="AL26" s="145">
        <f>'Additional Electricity Sites'!F32</f>
        <v>0</v>
      </c>
      <c r="AM26" s="145">
        <f>'Additional Electricity Sites'!G32</f>
        <v>0</v>
      </c>
      <c r="AN26" s="177"/>
      <c r="AP26" s="145">
        <f>'Additional Electricity Sites'!O32</f>
        <v>0</v>
      </c>
      <c r="AQ26" s="145">
        <f>'Additional Electricity Sites'!P32</f>
        <v>0</v>
      </c>
      <c r="AR26" s="190">
        <f>'Additional Electricity Sites'!AB32</f>
        <v>0</v>
      </c>
      <c r="AS26" s="177"/>
      <c r="AV26" s="145">
        <f>'Additional Electricity Sites'!M32</f>
        <v>0</v>
      </c>
      <c r="AW26" s="192">
        <f>'Additional Electricity Sites'!L32</f>
        <v>0</v>
      </c>
      <c r="AZ26" s="145" t="s">
        <v>254</v>
      </c>
      <c r="BA26" s="145">
        <f>'Additional Electricity Sites'!AH32</f>
        <v>0</v>
      </c>
      <c r="BB26" s="145" t="s">
        <v>257</v>
      </c>
      <c r="BC26" s="190">
        <f>'Additional Electricity Sites'!AB32</f>
        <v>0</v>
      </c>
      <c r="BE26" s="145">
        <f>'Additional Electricity Sites'!Y32</f>
        <v>0</v>
      </c>
      <c r="BF26" s="145" t="s">
        <v>257</v>
      </c>
      <c r="BG26" s="145" t="s">
        <v>257</v>
      </c>
      <c r="BH26" s="145" t="s">
        <v>257</v>
      </c>
      <c r="BI26" s="177"/>
      <c r="BJ26" s="177"/>
      <c r="BK26" s="177"/>
      <c r="BL26" s="177"/>
      <c r="BM26" s="177"/>
      <c r="BN26" s="177"/>
      <c r="BO26" s="177"/>
      <c r="BP26" s="177"/>
      <c r="BQ26" s="177"/>
      <c r="BR26" s="145">
        <f>'Additional Electricity Sites'!R32</f>
        <v>0</v>
      </c>
      <c r="BS26" s="145">
        <f>'Additional Electricity Sites'!S32</f>
        <v>0</v>
      </c>
      <c r="BT26" s="145">
        <f>'Additional Electricity Sites'!T32</f>
        <v>0</v>
      </c>
      <c r="BU26" s="145">
        <f>'Additional Electricity Sites'!U32</f>
        <v>0</v>
      </c>
      <c r="BV26" s="145">
        <f>'Additional Electricity Sites'!Q32</f>
        <v>0</v>
      </c>
      <c r="BW26" s="145">
        <f>'Additional Electricity Sites'!AA32</f>
        <v>0</v>
      </c>
      <c r="BX26" s="145">
        <f>'Additional Electricity Sites'!Z32</f>
        <v>0</v>
      </c>
      <c r="BY26" s="145">
        <f>'Additional Electricity Sites'!V32</f>
        <v>0</v>
      </c>
      <c r="BZ26" s="145">
        <f>'Additional Electricity Sites'!X32</f>
        <v>0</v>
      </c>
      <c r="CA26" s="145">
        <f>'Additional Electricity Sites'!W32</f>
        <v>0</v>
      </c>
    </row>
    <row r="27" spans="1:79" x14ac:dyDescent="0.25">
      <c r="A27" s="145" t="s">
        <v>257</v>
      </c>
      <c r="B27" s="145" t="s">
        <v>257</v>
      </c>
      <c r="C27" s="145" t="s">
        <v>257</v>
      </c>
      <c r="D27" s="177"/>
      <c r="E27" s="145" t="s">
        <v>257</v>
      </c>
      <c r="F27" s="145" t="s">
        <v>259</v>
      </c>
      <c r="G27" s="145" t="s">
        <v>257</v>
      </c>
      <c r="H27" s="145" t="s">
        <v>257</v>
      </c>
      <c r="I27" s="145" t="s">
        <v>257</v>
      </c>
      <c r="J27" s="145" t="s">
        <v>257</v>
      </c>
      <c r="K27" s="185" t="s">
        <v>257</v>
      </c>
      <c r="L27" s="177"/>
      <c r="M27" s="177"/>
      <c r="N27" s="177"/>
      <c r="O27" s="177"/>
      <c r="P27" s="177"/>
      <c r="Q27" s="177"/>
      <c r="R27" s="177"/>
      <c r="S27" s="177"/>
      <c r="T27" s="145" t="s">
        <v>257</v>
      </c>
      <c r="U27" s="145" t="s">
        <v>257</v>
      </c>
      <c r="V27" s="145" t="s">
        <v>257</v>
      </c>
      <c r="W27" s="185" t="s">
        <v>257</v>
      </c>
      <c r="X27" s="177"/>
      <c r="Y27" s="145" t="s">
        <v>257</v>
      </c>
      <c r="Z27" s="145" t="s">
        <v>257</v>
      </c>
      <c r="AA27" s="145" t="s">
        <v>257</v>
      </c>
      <c r="AB27" s="177"/>
      <c r="AC27" s="145" t="s">
        <v>257</v>
      </c>
      <c r="AD27" s="145" t="s">
        <v>257</v>
      </c>
      <c r="AE27" s="145" t="s">
        <v>257</v>
      </c>
      <c r="AF27" s="177"/>
      <c r="AG27" s="145">
        <f>'Additional Electricity Sites'!B33</f>
        <v>0</v>
      </c>
      <c r="AH27" s="145">
        <f>'Additional Electricity Sites'!C33</f>
        <v>0</v>
      </c>
      <c r="AI27" s="145">
        <f>'Additional Electricity Sites'!D33</f>
        <v>0</v>
      </c>
      <c r="AJ27" s="177"/>
      <c r="AK27" s="145">
        <f>'Additional Electricity Sites'!E33</f>
        <v>0</v>
      </c>
      <c r="AL27" s="145">
        <f>'Additional Electricity Sites'!F33</f>
        <v>0</v>
      </c>
      <c r="AM27" s="145">
        <f>'Additional Electricity Sites'!G33</f>
        <v>0</v>
      </c>
      <c r="AN27" s="177"/>
      <c r="AP27" s="145">
        <f>'Additional Electricity Sites'!O33</f>
        <v>0</v>
      </c>
      <c r="AQ27" s="145">
        <f>'Additional Electricity Sites'!P33</f>
        <v>0</v>
      </c>
      <c r="AR27" s="190">
        <f>'Additional Electricity Sites'!AB33</f>
        <v>0</v>
      </c>
      <c r="AS27" s="177"/>
      <c r="AV27" s="145">
        <f>'Additional Electricity Sites'!M33</f>
        <v>0</v>
      </c>
      <c r="AW27" s="192">
        <f>'Additional Electricity Sites'!L33</f>
        <v>0</v>
      </c>
      <c r="AZ27" s="145" t="s">
        <v>254</v>
      </c>
      <c r="BA27" s="145">
        <f>'Additional Electricity Sites'!AH33</f>
        <v>0</v>
      </c>
      <c r="BB27" s="145" t="s">
        <v>257</v>
      </c>
      <c r="BC27" s="190">
        <f>'Additional Electricity Sites'!AB33</f>
        <v>0</v>
      </c>
      <c r="BE27" s="145">
        <f>'Additional Electricity Sites'!Y33</f>
        <v>0</v>
      </c>
      <c r="BF27" s="145" t="s">
        <v>257</v>
      </c>
      <c r="BG27" s="145" t="s">
        <v>257</v>
      </c>
      <c r="BH27" s="145" t="s">
        <v>257</v>
      </c>
      <c r="BI27" s="177"/>
      <c r="BJ27" s="177"/>
      <c r="BK27" s="177"/>
      <c r="BL27" s="177"/>
      <c r="BM27" s="177"/>
      <c r="BN27" s="177"/>
      <c r="BO27" s="177"/>
      <c r="BP27" s="177"/>
      <c r="BQ27" s="177"/>
      <c r="BR27" s="145">
        <f>'Additional Electricity Sites'!R33</f>
        <v>0</v>
      </c>
      <c r="BS27" s="145">
        <f>'Additional Electricity Sites'!S33</f>
        <v>0</v>
      </c>
      <c r="BT27" s="145">
        <f>'Additional Electricity Sites'!T33</f>
        <v>0</v>
      </c>
      <c r="BU27" s="145">
        <f>'Additional Electricity Sites'!U33</f>
        <v>0</v>
      </c>
      <c r="BV27" s="145">
        <f>'Additional Electricity Sites'!Q33</f>
        <v>0</v>
      </c>
      <c r="BW27" s="145">
        <f>'Additional Electricity Sites'!AA33</f>
        <v>0</v>
      </c>
      <c r="BX27" s="145">
        <f>'Additional Electricity Sites'!Z33</f>
        <v>0</v>
      </c>
      <c r="BY27" s="145">
        <f>'Additional Electricity Sites'!V33</f>
        <v>0</v>
      </c>
      <c r="BZ27" s="145">
        <f>'Additional Electricity Sites'!X33</f>
        <v>0</v>
      </c>
      <c r="CA27" s="145">
        <f>'Additional Electricity Sites'!W33</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50070FE906E64F97BC016E35972BD9" ma:contentTypeVersion="18" ma:contentTypeDescription="Create a new document." ma:contentTypeScope="" ma:versionID="96725011757f3b9ce16af356ae7e0236">
  <xsd:schema xmlns:xsd="http://www.w3.org/2001/XMLSchema" xmlns:xs="http://www.w3.org/2001/XMLSchema" xmlns:p="http://schemas.microsoft.com/office/2006/metadata/properties" xmlns:ns2="77cbafc2-f0bb-4301-95f9-7ed97a2374e8" xmlns:ns3="60c333c2-5685-4143-8311-97e6c5dc285b" targetNamespace="http://schemas.microsoft.com/office/2006/metadata/properties" ma:root="true" ma:fieldsID="c539b08aa3860142f307d319c8bca5c4" ns2:_="" ns3:_="">
    <xsd:import namespace="77cbafc2-f0bb-4301-95f9-7ed97a2374e8"/>
    <xsd:import namespace="60c333c2-5685-4143-8311-97e6c5dc28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bafc2-f0bb-4301-95f9-7ed97a237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d779b99-a921-440e-8b0c-e65f03ce323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c333c2-5685-4143-8311-97e6c5dc28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f7af1d4-f0c5-4af9-b6cc-6da26d95a44c}" ma:internalName="TaxCatchAll" ma:showField="CatchAllData" ma:web="60c333c2-5685-4143-8311-97e6c5dc28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cbafc2-f0bb-4301-95f9-7ed97a2374e8">
      <Terms xmlns="http://schemas.microsoft.com/office/infopath/2007/PartnerControls"/>
    </lcf76f155ced4ddcb4097134ff3c332f>
    <TaxCatchAll xmlns="60c333c2-5685-4143-8311-97e6c5dc285b" xsi:nil="true"/>
  </documentManagement>
</p:properties>
</file>

<file path=customXml/itemProps1.xml><?xml version="1.0" encoding="utf-8"?>
<ds:datastoreItem xmlns:ds="http://schemas.openxmlformats.org/officeDocument/2006/customXml" ds:itemID="{4350E628-EBF7-401A-A634-9F62387063CA}">
  <ds:schemaRefs>
    <ds:schemaRef ds:uri="http://schemas.microsoft.com/sharepoint/v3/contenttype/forms"/>
  </ds:schemaRefs>
</ds:datastoreItem>
</file>

<file path=customXml/itemProps2.xml><?xml version="1.0" encoding="utf-8"?>
<ds:datastoreItem xmlns:ds="http://schemas.openxmlformats.org/officeDocument/2006/customXml" ds:itemID="{C2C38189-683C-4E89-ADF3-12745DFE8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cbafc2-f0bb-4301-95f9-7ed97a2374e8"/>
    <ds:schemaRef ds:uri="60c333c2-5685-4143-8311-97e6c5dc28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33AB52-2621-4881-B5E0-C9046AFED39E}">
  <ds:schemaRefs>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www.w3.org/XML/1998/namespace"/>
    <ds:schemaRef ds:uri="77cbafc2-f0bb-4301-95f9-7ed97a2374e8"/>
    <ds:schemaRef ds:uri="http://schemas.microsoft.com/office/infopath/2007/PartnerControls"/>
    <ds:schemaRef ds:uri="http://schemas.openxmlformats.org/package/2006/metadata/core-properties"/>
    <ds:schemaRef ds:uri="60c333c2-5685-4143-8311-97e6c5dc28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Contract Acceptance</vt:lpstr>
      <vt:lpstr>Principal Contract Terms</vt:lpstr>
      <vt:lpstr>Direct Debit</vt:lpstr>
      <vt:lpstr>Additional Electricity Sites</vt:lpstr>
      <vt:lpstr>Additional Gas Sites</vt:lpstr>
      <vt:lpstr>Methodia Import Sheet Gas</vt:lpstr>
      <vt:lpstr>Methodia Import Sheet Elec</vt:lpstr>
      <vt:lpstr>'Additional Electricity Sites'!Print_Area</vt:lpstr>
      <vt:lpstr>'Additional Gas Sites'!Print_Area</vt:lpstr>
      <vt:lpstr>'Contract Acceptance'!Print_Area</vt:lpstr>
      <vt:lpstr>'Direct Debit'!Print_Area</vt:lpstr>
      <vt:lpstr>'Principal Contract Terms'!Print_Area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Andrew Mead</cp:lastModifiedBy>
  <cp:revision/>
  <cp:lastPrinted>2025-08-28T13:09:01Z</cp:lastPrinted>
  <dcterms:created xsi:type="dcterms:W3CDTF">2017-08-07T11:20:20Z</dcterms:created>
  <dcterms:modified xsi:type="dcterms:W3CDTF">2026-07-31T13:50:32Z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0x0101005650070FE906E64F97BC016E35972BD9</vt:lpwstr>
  </property>
  <property fmtid="{D5CDD505-2E9C-101B-9397-08002B2CF9AE}" pid="3" name="ComplianceAssetId">
    <vt:lpwstr/>
  </property>
  <property fmtid="{D5CDD505-2E9C-101B-9397-08002B2CF9AE}" pid="4" name="_ExtendedDescription">
    <vt:lpwstr/>
  </property>
  <property fmtid="{D5CDD505-2E9C-101B-9397-08002B2CF9AE}" pid="5" name="xd_ProgID">
    <vt:lpwstr/>
  </property>
  <property fmtid="{D5CDD505-2E9C-101B-9397-08002B2CF9AE}" pid="6" name="TemplateUrl">
    <vt:lpwstr/>
  </property>
  <property fmtid="{D5CDD505-2E9C-101B-9397-08002B2CF9AE}" pid="7" name="xd_Signature">
    <vt:bool>false</vt:bool>
  </property>
  <property fmtid="{D5CDD505-2E9C-101B-9397-08002B2CF9AE}" pid="8" name="TriggerFlowInfo">
    <vt:lpwstr/>
  </property>
  <property fmtid="{D5CDD505-2E9C-101B-9397-08002B2CF9AE}" pid="9" name="MediaServiceImageTags">
    <vt:lpwstr/>
  </property>
</Properties>
</file>